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ackovice\soupis prací\"/>
    </mc:Choice>
  </mc:AlternateContent>
  <bookViews>
    <workbookView xWindow="0" yWindow="0" windowWidth="0" windowHeight="0" activeTab="3"/>
  </bookViews>
  <sheets>
    <sheet name="000Ostatní" sheetId="2" r:id="rId1"/>
    <sheet name="000Vedlejší" sheetId="3" r:id="rId2"/>
    <sheet name="SO 181" sheetId="4" r:id="rId3"/>
    <sheet name="SO 201" sheetId="5" r:id="rId4"/>
  </sheets>
  <calcPr/>
</workbook>
</file>

<file path=xl/calcChain.xml><?xml version="1.0" encoding="utf-8"?>
<calcChain xmlns="http://schemas.openxmlformats.org/spreadsheetml/2006/main">
  <c i="5" l="1" r="I3"/>
  <c r="I269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I260"/>
  <c r="O265"/>
  <c r="I265"/>
  <c r="O261"/>
  <c r="I261"/>
  <c r="I231"/>
  <c r="O256"/>
  <c r="I256"/>
  <c r="O252"/>
  <c r="I252"/>
  <c r="O248"/>
  <c r="I248"/>
  <c r="O244"/>
  <c r="I244"/>
  <c r="O240"/>
  <c r="I240"/>
  <c r="O236"/>
  <c r="I236"/>
  <c r="O232"/>
  <c r="I232"/>
  <c r="I226"/>
  <c r="O227"/>
  <c r="I227"/>
  <c r="I177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I144"/>
  <c r="O173"/>
  <c r="I173"/>
  <c r="O169"/>
  <c r="I169"/>
  <c r="O165"/>
  <c r="I165"/>
  <c r="O161"/>
  <c r="I161"/>
  <c r="O157"/>
  <c r="I157"/>
  <c r="O153"/>
  <c r="I153"/>
  <c r="O149"/>
  <c r="I149"/>
  <c r="O145"/>
  <c r="I145"/>
  <c r="I123"/>
  <c r="O140"/>
  <c r="I140"/>
  <c r="O136"/>
  <c r="I136"/>
  <c r="O132"/>
  <c r="I132"/>
  <c r="O128"/>
  <c r="I128"/>
  <c r="O124"/>
  <c r="I124"/>
  <c r="I86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1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13"/>
  <c r="O14"/>
  <c r="I14"/>
  <c r="I8"/>
  <c r="O9"/>
  <c r="I9"/>
  <c i="3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<sst xmlns="http://schemas.openxmlformats.org/spreadsheetml/2006/main">
  <si>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</si>
  <si>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</si>
  <si>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</si>
  <si>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</si>
  <si>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</si>
  <si>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III/3972</t>
  </si>
  <si>
    <t>Mackovice most 3972-1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</si>
  <si>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</si>
  <si>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</si>
  <si>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</si>
  <si>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</si>
  <si>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</si>
  <si>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</si>
  <si>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</si>
  <si>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</si>
  <si>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</si>
  <si>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</si>
  <si>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</si>
  <si>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</si>
  <si>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</si>
  <si>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</si>
  <si>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</si>
  <si>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</si>
  <si>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</si>
  <si>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</si>
  <si>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</si>
  <si>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</si>
  <si>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</si>
  <si>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</si>
  <si>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</si>
  <si>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</si>
  <si>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</si>
  <si>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</si>
  <si>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</si>
  <si>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</si>
  <si>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ochrany sloupů sdělovacího a silového vedení</t>
  </si>
  <si>
    <t>VV</t>
  </si>
  <si>
    <t>1,0 = 1,000 [A]</t>
  </si>
  <si>
    <t>TS</t>
  </si>
  <si>
    <t>Položka zahrnuje:
- veškeré náklady spojené s ochranou inženýrských sítí
Položka nezahrnuje:
- x</t>
  </si>
  <si>
    <t>02911</t>
  </si>
  <si>
    <t>OSTATNÍ POŽADAVKY - GEODETICKÉ ZAMĚŘENÍ SKUTEČNÉHO PROVEDENÍ</t>
  </si>
  <si>
    <t>1 = 1,000 [A]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</si>
  <si>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</si>
  <si>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</si>
  <si>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</si>
  <si>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</si>
  <si>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</si>
  <si>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</si>
  <si>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</si>
  <si>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02945</t>
  </si>
  <si>
    <t>OSTAT POŽADAVKY - GEOMETRICKÝ PLÁN</t>
  </si>
  <si>
    <t>stavby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</si>
  <si>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</si>
  <si>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</si>
  <si>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1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</si>
  <si>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</si>
  <si>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</si>
  <si>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</si>
  <si>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podrobná fotodokumentace technického stavu blízkých objektů před zahájením stavby, v průběhu a po dokončení</t>
  </si>
  <si>
    <t>02991</t>
  </si>
  <si>
    <t>OSTATNÍ POŽADAVKY - INFORMAČNÍ TABULE</t>
  </si>
  <si>
    <t>KUS</t>
  </si>
  <si>
    <t>Zajištění osazení 2 ks dopravního značení investora - označení stavby. Zahrnuje naložení DZ ze skladu_x000d_
investora, montáž, demontáž a dovoz zpět na sklad investora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</si>
  <si>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</si>
  <si>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</si>
  <si>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</si>
  <si>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</si>
  <si>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</si>
  <si>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</si>
  <si>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</si>
  <si>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</si>
  <si>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</si>
  <si>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</si>
  <si>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</si>
  <si>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</si>
  <si>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</si>
  <si>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</si>
  <si>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</si>
  <si>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</si>
  <si>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</si>
  <si>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</si>
  <si>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</si>
  <si>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</si>
  <si>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</si>
  <si>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</si>
  <si>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</si>
  <si>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</si>
  <si>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</si>
  <si>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</si>
  <si>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</si>
  <si>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00018</t>
  </si>
  <si>
    <t>Návrh technologického postupu prací</t>
  </si>
  <si>
    <t>SO 181</t>
  </si>
  <si>
    <t>Dopravně inženýrská opatření</t>
  </si>
  <si>
    <t>02710</t>
  </si>
  <si>
    <t>POMOC PRÁCE ZŘÍZ NEBO ZAJIŠŤ OBJÍŽĎKY A PŘÍSTUP CESTY</t>
  </si>
  <si>
    <t>Zřízení provizorního chodníku na pozemcích obce Mackovice.
Délka 30,0 m, šířka 1,50 m. Bude použita geotextilie 500 g/m2 a ŠD 0/32 v tl. 0,30 m. Provizorní zatrubnění je součástí SO 201.
Včetně odstranění po dokončení rekonstrukce mostu a uvedení dotčených ploch do původního stavu.</t>
  </si>
  <si>
    <t>Položka zahrnuje:
- veškeré náklady spojené se zřízením nebo zajištěním objížďky a přístupové cesty
Položka nezahrnuje:
- x</t>
  </si>
  <si>
    <t>5</t>
  </si>
  <si>
    <t>Komunikace</t>
  </si>
  <si>
    <t>57791A</t>
  </si>
  <si>
    <t>VÝSPRAVA VÝTLUKŮ SMĚSÍ ACO (HMOTNOST)</t>
  </si>
  <si>
    <t>T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</si>
  <si>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</si>
  <si>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55,00 = 55,000 [A]</t>
  </si>
  <si>
    <t>- odfrézování nebo jiné odstranění poškozených vozovkových vrstev
- zaříznutí hran
- vyčištění
- nátěr
- dodání a výplň předepsanou zhutněnou balenou asfaltovou směsí
- asfaltová zálivka</t>
  </si>
  <si>
    <t>9</t>
  </si>
  <si>
    <t>Ostatní konstrukce a práce</t>
  </si>
  <si>
    <t>914132</t>
  </si>
  <si>
    <t>DOPRAVNÍ ZNAČKY ZÁKLADNÍ VELIKOSTI OCELOVÉ FÓLIE TŘ 2 - MONTÁŽ S PŘEMÍSTĚNÍM</t>
  </si>
  <si>
    <t>IP10a: 2,0 = 2,000 [A]_x000d_
 IS11c: 2,0 = 2,000 [B]_x000d_
 IS11b: 6,0 = 6,000 [C]_x000d_
 E3a: 2,0 = 2,000 [D]_x000d_
 B1: 3,0 = 3,000 [E]_x000d_
 B20a: 2,0 = 2,000 [F]_x000d_
 A15: 2,0 = 2,000 [G]_x000d_
 E13: 3,0 = 3,000 [H]_x000d_
 celkem: A+B+C+D+E+F+G+H = 22,000 [I]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</si>
  <si>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</si>
  <si>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</si>
  <si>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</si>
  <si>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22,00 = 22,000 [A]</t>
  </si>
  <si>
    <t>Položka zahrnuje:
- odstranění, demontáž a odklizení materiálu s odvozem na předepsané místo
Položka nezahrnuje:
- x</t>
  </si>
  <si>
    <t>914139</t>
  </si>
  <si>
    <t>DOPRAV ZNAČKY ZÁKLAD VEL OCEL FÓLIE TŘ 2 - NÁJEMNÉ</t>
  </si>
  <si>
    <t>KSDEN</t>
  </si>
  <si>
    <t>5 měsíců (150 dnů)</t>
  </si>
  <si>
    <t>22,00*150 = 3300,000 [A]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</si>
  <si>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</si>
  <si>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</si>
  <si>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</si>
  <si>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IS11a: 4,0 = 4,000 [A]</t>
  </si>
  <si>
    <t>914433</t>
  </si>
  <si>
    <t>DOPRAVNÍ ZNAČKY 100X150CM OCELOVÉ FÓLIE TŘ 2 - DEMONTÁŽ</t>
  </si>
  <si>
    <t>4,00 = 4,000 [A]</t>
  </si>
  <si>
    <t>914439</t>
  </si>
  <si>
    <t>DOPRAV ZNAČKY 100X150CM OCEL FÓLIE TŘ 2 - NÁJEMNÉ</t>
  </si>
  <si>
    <t>4,00*150 = 600,000 [A]</t>
  </si>
  <si>
    <t>914952</t>
  </si>
  <si>
    <t>SLOUPKY A STOJKY DZ Z JÄKL PROF PRO OCEL STOJAN MONT S PŘESUN</t>
  </si>
  <si>
    <t>27,00 = 27,000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</si>
  <si>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</si>
  <si>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</si>
  <si>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</si>
  <si>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</si>
  <si>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</si>
  <si>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27,00*150 = 4050,000 [A]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</si>
  <si>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</si>
  <si>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</si>
  <si>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</si>
  <si>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3,00 = 3,000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</si>
  <si>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</si>
  <si>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</si>
  <si>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</si>
  <si>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</si>
  <si>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</si>
  <si>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3,00*150 = 450,000 [A]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</si>
  <si>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</si>
  <si>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</si>
  <si>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</si>
  <si>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</si>
  <si>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</si>
  <si>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</si>
  <si>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</t>
  </si>
  <si>
    <t>DOPRAVNÍ ZÁBRANY Z2 S FÓLIÍ TŘ 2 - NÁJEMNÉ</t>
  </si>
  <si>
    <t>916712</t>
  </si>
  <si>
    <t>UPEVŇOVACÍ KONSTR - PODKLADNÍ DESKA POD 28KG - MONTÁŽ S PŘESUNEM</t>
  </si>
  <si>
    <t>IP10a+E3a: 2,0*2 = 4,000 [A]_x000d_
 IS11a: 2,0 = 2,000 [B]_x000d_
 IS11a+IS11b: 2,0*2 = 4,000 [C]_x000d_
 IS11b: 4,0 = 4,000 [D]_x000d_
 IS11c: 2,0 = 2,000 [E]_x000d_
 A15+B20a: 2,0*2 = 4,000 [F]_x000d_
 B1+E13: 3,0*2 = 6,000 [G]_x000d_
 Z2: 3,0*2*2 = 12,000 [H]_x000d_
 Celkové množství 38.000000 = 38,000 [I]</t>
  </si>
  <si>
    <t>916713</t>
  </si>
  <si>
    <t>UPEVŇOVACÍ KONSTR - PODKLADNÍ DESKA POD 28KG - DEMONTÁŽ</t>
  </si>
  <si>
    <t>916719</t>
  </si>
  <si>
    <t>UPEVŇOVACÍ KONSTR - PODKLAD DESKA POD 28KG - NÁJEMNÉ</t>
  </si>
  <si>
    <t>dle pol. 916712: 38,0*150 = 5700,000 [A]</t>
  </si>
  <si>
    <t>Položka zahrnuje:
- sazbu za pronájem zařízení
Položka nezahrnuje:
- x
Způsob měření:
- počet měrných jednotek se určí jako součin počtu zařízení a počtu dní použití.</t>
  </si>
  <si>
    <t>916812</t>
  </si>
  <si>
    <t>ODDĚL OPLOCENÍ S PODSTAVCI DRÁTĚNNÉ - MONTÁŽ S PŘESUNEM</t>
  </si>
  <si>
    <t>M</t>
  </si>
  <si>
    <t>pozemek p. č. 505/3 v k. ú. Mackovice bude po dobu výstavby oddělen oplocením od staveniště</t>
  </si>
  <si>
    <t>20,00 = 20,000 [A]</t>
  </si>
  <si>
    <t>916813</t>
  </si>
  <si>
    <t>ODDĚL OPLOCENÍ S PODSTAVCI DRÁTĚNNÉ - DEMONTÁŽ</t>
  </si>
  <si>
    <t>916819</t>
  </si>
  <si>
    <t>ODDĚL OPLOCENÍ S PODSTAVCI DRÁTĚNNÉ - NÁJEMNÉ</t>
  </si>
  <si>
    <t>MDEN</t>
  </si>
  <si>
    <t>20,00*150 = 3000,000 [A]</t>
  </si>
  <si>
    <t>SO 201</t>
  </si>
  <si>
    <t>Most ev.č. 3972-1</t>
  </si>
  <si>
    <t>014102</t>
  </si>
  <si>
    <t>a</t>
  </si>
  <si>
    <t>POPLATKY ZA SKLÁDKU</t>
  </si>
  <si>
    <t>zemina, kamení</t>
  </si>
  <si>
    <t>"`113324`"_x000d_
 33,083*2,00 = 66,166 [A]_x000d_
 "`121104`"_x000d_
 15,24*2,00 = 30,480 [B]_x000d_
 "`123734.1`"_x000d_
 45,113*2,00 = 90,226 [C]_x000d_
 "`123734.2`"_x000d_
 44,79*2,00 = 89,580 [D]_x000d_
 "`126734`"_x000d_
 37,40*2,00 = 74,800 [E]_x000d_
 "`131734`"_x000d_
 351,874*2,00 = 703,748 [F]_x000d_
 celkem: A+B+C+D+E+F = 1055,000 [G]</t>
  </si>
  <si>
    <t>zahrnuje veškeré poplatky provozovateli skládky související s uložením odpadu na skládce.</t>
  </si>
  <si>
    <t>b</t>
  </si>
  <si>
    <t>stavební suť (železobeton)</t>
  </si>
  <si>
    <t>"`966164`"_x000d_
 54,165*2,50 = 135,413 [A]</t>
  </si>
  <si>
    <t>Zemní práce</t>
  </si>
  <si>
    <t>113324</t>
  </si>
  <si>
    <t>ODSTRANĚNÍ PODKLADŮ ZPEVNĚNÝCH PLOCH Z KAMENIVA NESTMEL, ODVOZ DO 5KM</t>
  </si>
  <si>
    <t>M3</t>
  </si>
  <si>
    <t>Vybourání podkladních vrstev vozovky v tl. 150 mm._x000d_
Včetně odvozu (odvozná vzdálenost v režii zhotovitele)</t>
  </si>
  <si>
    <t>"Stávající vozovka v předpolí: "_x000d_
 0,15*(18,0+22,1)*5,5 = 33,083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</si>
  <si>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</si>
  <si>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</si>
  <si>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</si>
  <si>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Využití asfaltové směsi zařazené do ZAS-T3 s obsahem benzo(a)pyrenu do 50 mg/kg v sušině dle vyhlášky č._x000d_
283/2023 Sb, která stanovuje podmínky pro asfaltovou směs vyrobenou z odpadní znovuzískané asfaltové_x000d_
směsi. Odvoz a likvidace/využití v režii zhotovitele</t>
  </si>
  <si>
    <t>"Stávající vozovka na mostě: "_x000d_
 0,1*3,5*7,0 = 2,450 [A]_x000d_
 "Stávající vozovka v předpolí: "_x000d_
 0,15*(18,0+22,1)*5,5 = 33,083 [B]_x000d_
 celkem: A+B = 35,533 [C]</t>
  </si>
  <si>
    <t>11511</t>
  </si>
  <si>
    <t>ČERPÁNÍ VODY DO 500 L/MIN</t>
  </si>
  <si>
    <t>HOD</t>
  </si>
  <si>
    <t>v případě potřeby, pouze se souhlasem objednatele</t>
  </si>
  <si>
    <t>30,00*8,00 = 240,000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</si>
  <si>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</si>
  <si>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11526</t>
  </si>
  <si>
    <t>PŘEVEDENÍ VODY POTRUBÍM DN 800 NEBO ŽLABY R.O. DO 2,8M</t>
  </si>
  <si>
    <t>provizorní zatrubnění DN 800, manipulace s troubou v průběhu stavby a odstranění po dokončení stavby
včetně zřízení a odstranění hrázek pro převedení vodoteče do provizorního potrubí</t>
  </si>
  <si>
    <t>25,0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</si>
  <si>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</si>
  <si>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121103</t>
  </si>
  <si>
    <t>SEJMUTÍ ORNICE NEBO LESNÍ PŮDY S ODVOZEM DO 3KM</t>
  </si>
  <si>
    <t>sejmutí ornice tl. 150 mm z přilehlých svahů komunikace a koryta s odvozem a uložením na dočasnou skládku pro následné použití (pol. č. 18222)</t>
  </si>
  <si>
    <t>83,1*0,15 = 12,465 [A]</t>
  </si>
  <si>
    <t xml:space="preserve">Položka zahrnuje:
- sejmutí ornice bez ohledu na tloušťku vrstvy
-  její vodorovnou dopravu
Položka nezahrnuje:
- uložení na trvalou skládku</t>
  </si>
  <si>
    <t>121104</t>
  </si>
  <si>
    <t>SEJMUTÍ ORNICE NEBO LESNÍ PŮDY S ODVOZEM DO 5KM</t>
  </si>
  <si>
    <t>Sejmutí zeminy tl. 150 mm z přilehlých svahů komunikace a koryta, bude odvezeno na skládku._x000d_
Odvozná vzdálenost v režii zhotovitele.</t>
  </si>
  <si>
    <t>(184,7-83,1)*0,15 = 15,240 [A]</t>
  </si>
  <si>
    <t>123734</t>
  </si>
  <si>
    <t>ODKOP PRO SPOD STAVBU SILNIC A ŽELEZNIC TŘ. I, ODVOZ DO 5KM</t>
  </si>
  <si>
    <t>Odvozná vzdálenost v režii zhotovitele.</t>
  </si>
  <si>
    <t>"Výkop pro podkladní vrstvy vozovky v předpolí: "_x000d_
 0,15*(18,0+22,1)*5,5 = 33,083 [A]_x000d_
 "Krajnice: "_x000d_
 2*0,2*(18,0+22,1)*0,75 = 12,030 [B]_x000d_
 Celkem: A+B = 45,113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</si>
  <si>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</si>
  <si>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výměna podloží (sanace) v případě neúnosné pláně
!!!bude provedeno pouze se souhlasem objednatele!!!_x000d_
Odvozná vzdálenost v režii zhotovitele.</t>
  </si>
  <si>
    <t>"tl. 0,3 m před a za mostem (plochy*tl.):"_x000d_
 (83,2+66,1)*0,3 = 44,790 [A]</t>
  </si>
  <si>
    <t>126734</t>
  </si>
  <si>
    <t>ZŘÍZENÍ STUPŇŮ V PODLOŽÍ NÁSYPŮ TŘ. I, ODVOZ DO 5KM</t>
  </si>
  <si>
    <t>Zazubení stávajících svahů pro rozšíření násypového tělesa hlavní trasy před mostem._x000d_
Odvozná vzdálenost v režii zhotovitele.</t>
  </si>
  <si>
    <t>"Zazubení svahů komunikace před mostem vlevo: "_x000d_
 10,0*2,0 = 20,000 [A]_x000d_
 "Zazubení svahů komunikace před mostem vpravo: "_x000d_
 10,0*1,5 = 15,000 [B]_x000d_
 "Zazubení svahů komunikace za mostem vpravo: "_x000d_
 2,0*1,2 = 2,400 [C]_x000d_
 celkem: A+B+C = 37,400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</si>
  <si>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</si>
  <si>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131733</t>
  </si>
  <si>
    <t>HLOUBENÍ JAM ZAPAŽ I NEPAŽ TŘ. I, ODVOZ DO 3KM</t>
  </si>
  <si>
    <t>s odvozem vhodné zeminy a uložením na dočasnou skládku pro následné použití (pol. č. 17411 a 17511)</t>
  </si>
  <si>
    <t>123,861 = 123,861 [A]_x000d_
 2,265 = 2,265 [B]_x000d_
 celkem: A+B = 126,126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</si>
  <si>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</si>
  <si>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131734</t>
  </si>
  <si>
    <t>HLOUBENÍ JAM ZAPAŽ I NEPAŽ TŘ. I, ODVOZ DO 5KM</t>
  </si>
  <si>
    <t>"Úprava břehů: "_x000d_
 2*15,0*2,0 = 60,000 [A]_x000d_
 "Výkopy OP1: "_x000d_
 11,0*12,0 = 132,000 [B]_x000d_
 "Výkopy OP2: "_x000d_
 11,0*26,0 = 286,000 [C]_x000d_
 "odečet položky 131733:"_x000d_
 -(123,861+2,265) = -126,126 [D]_x000d_
 celkem: A+B+C+D = 351,874 [E]</t>
  </si>
  <si>
    <t>17120</t>
  </si>
  <si>
    <t>ULOŽENÍ SYPANINY DO NÁSYPŮ A NA SKLÁDKY BEZ ZHUTNĚNÍ</t>
  </si>
  <si>
    <t>na skládku</t>
  </si>
  <si>
    <t>"`121104`"_x000d_
 15,24 = 15,240 [A]_x000d_
 "`123734.1`"_x000d_
 45,113 = 45,113 [B]_x000d_
 "`123734.2`"_x000d_
 44,79 = 44,790 [C]_x000d_
 "`126734`"_x000d_
 37,40 = 37,400 [D]_x000d_
 "`131734`"_x000d_
 351,874 = 351,874 [E]_x000d_
 celkem: A+B+C+D+E = 494,417 [F]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</si>
  <si>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</si>
  <si>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</si>
  <si>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</si>
  <si>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materiál z pol. č. 131733, bude použita zemina vhodná dle čl. 5.1 a čl. 7.3.3 ČSN 736244</t>
  </si>
  <si>
    <t>OP1 (přechod. oblast pod těsnící vrstvou): 2,834*8,382 = 23,755 [A]_x000d_
 OP2 (přechod. oblast pod těsnící vrstvou): 2,838*10,191 = 28,922 [B]_x000d_
 OP1 (zásyp základu pod dlažbou z LK a rovnaninou): (0,311+0,169)*12,688 = 6,090 [C]_x000d_
 OP2 (zásyp základu pod dlažbou z LK a rovnaninou): (0,311+0,169)*12,023 = 5,771 [D]_x000d_
 křídlo 2P (zásyp rubu křídla): 3,153*5,9 = 18,603 [E]_x000d_
 křídlo 2P (zásyp základu pod dlažbou z LK a rovnaninou): (0,409+0,169)*5,9 = 3,410 [F]_x000d_
 zeď 2P (zásyp rubu zdi): 3,153*10,0 = 31,530 [G]_x000d_
 zeď 2P (zásyp základu pod dlažbou z LK a rovnaninou): (0,409+0,169)*10,0 = 5,780 [H]_x000d_
 Celkové množství 123.861000 = 123,861 [I]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</si>
  <si>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</si>
  <si>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</si>
  <si>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</si>
  <si>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materiál z pol. č. 131733</t>
  </si>
  <si>
    <t>svah. kužel u křídla 1L: (3,141*2,35*2,35*2,35/1,5/3)/4 = 2,265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</si>
  <si>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</si>
  <si>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</si>
  <si>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</si>
  <si>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M2</t>
  </si>
  <si>
    <t>Odměřeno z Acad.</t>
  </si>
  <si>
    <t>před mostem: 142,158 = 142,158 [A]_x000d_
 za mostem: 154,132 = 154,132 [B]_x000d_
 celkem: A+B = 296,290 [C]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</si>
  <si>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</si>
  <si>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</si>
  <si>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</si>
  <si>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materiál z pol. č. 121103</t>
  </si>
  <si>
    <t>odměřeno z ACAD: 83,1 = 83,100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</si>
  <si>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</si>
  <si>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</si>
  <si>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</si>
  <si>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</si>
  <si>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Základy</t>
  </si>
  <si>
    <t>21341</t>
  </si>
  <si>
    <t>DRENÁŽNÍ VRSTVY Z PLASTBETONU (PLASTMALTY)</t>
  </si>
  <si>
    <t>Drenážní žebro z plastbetonu šířky 0,15 m v úžlabí NK.</t>
  </si>
  <si>
    <t>žebro: (8,037-0,7)*0,15*0,35 = 0,385 [A]_x000d_
 rozšíření u odvodňovače: (0,7*0,5-0,5*0,3)*0,35 = 0,070 [B]_x000d_
 celkem: A+B = 0,455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</si>
  <si>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</si>
  <si>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</si>
  <si>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</si>
  <si>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!!! výměna podloží před a za mostem ŠD 0/63 v tl. 0,3 m bude provedena pouze se souhlasem objednatele !!!</t>
  </si>
  <si>
    <t>(83,2+66,1)*0,3 = 44,790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</si>
  <si>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</si>
  <si>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</si>
  <si>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</si>
  <si>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ochrana těsnící vrstvy (fólie) za rubem opěr 2x GTX 300g/m2</t>
  </si>
  <si>
    <t>OP1: 8,382*3,337*2 = 55,941 [A]_x000d_
 OP2: 10,191*3,338*2 = 68,035 [B]_x000d_
 celkem: A+B = 123,976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</si>
  <si>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</si>
  <si>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23217A</t>
  </si>
  <si>
    <t>ŠTĚTOVÉ STĚNY BERANĚNÉ Z KOVOVÝCH DÍLCŮ DOČASNÉ (PLOCHA)</t>
  </si>
  <si>
    <t>štětové stěny budou provedené pouze se souhlasem objednatele</t>
  </si>
  <si>
    <t>OP1: (3,519+12,768+3,037+12,079)*5,0 = 157,015 [A]_x000d_
 OP2: (2,806+11,130+3,2+12,394)*5,0 = 147,650 [B]_x000d_
 za křídlem 2L: 6,5*3,0 = 19,500 [C]_x000d_
 celkem: A+B+C = 324,165 [D]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</si>
  <si>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</si>
  <si>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</si>
  <si>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</si>
  <si>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Položka zahrnuje:
- odstranění stěn včetně odvozu a uložení na skládku
Položka nezahrnuje:
- x</t>
  </si>
  <si>
    <t>27152</t>
  </si>
  <si>
    <t>POLŠTÁŘE POD ZÁKLADY Z KAMENIVA DRCENÉHO</t>
  </si>
  <si>
    <t>štěrkový polštář z G3 pod základy tl. 0,5 m</t>
  </si>
  <si>
    <t>OP1: (0,5+1,7+0,5*0,5+11,277+0,5)*0,5 = 7,114 [A]_x000d_
 OP2: (0,5+1,7+0,5*0,5+11,666)*0,5 = 7,058 [B]_x000d_
 Křídlo 2P: 5,9*(0,5+2,0+0,5)*0,5 = 8,850 [C]_x000d_
 Zeď 2P: (10,0+0,5*0,5+2,0+0,5)*0,5 = 6,375 [D]_x000d_
 celkem: A+B+C+D = 29,397 [E]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</si>
  <si>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</si>
  <si>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272324</t>
  </si>
  <si>
    <t>ZÁKLADY ZE ŽELEZOBETONU DO C25/30</t>
  </si>
  <si>
    <t>z betonu C 25/30 XF3
zasypané plochy základů se opatří izolačními nátěry 1xNp + 2xNa a ochrannou geotextilií (300 g/m2)</t>
  </si>
  <si>
    <t>OP1: 19,309*0,589 = 11,373 [A]_x000d_
 OP2: 31,128*0,589 = 18,334 [B]_x000d_
 Zeď 2P: 19,991*0,588 = 11,755 [C]_x000d_
 celkem: A+B+C = 41,462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</si>
  <si>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</si>
  <si>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</si>
  <si>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</si>
  <si>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k pol. č. 272324
výztuž B500B v množství 140 kg/m3</t>
  </si>
  <si>
    <t>41,462*0,14 = 5,805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</si>
  <si>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</si>
  <si>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28999</t>
  </si>
  <si>
    <t>OPLÁŠTĚNÍ (ZPEVNĚNÍ) Z FÓLIE</t>
  </si>
  <si>
    <t>HDPE folie těsnící v přechodové oblasti</t>
  </si>
  <si>
    <t>OP1: 8,382*3,337 = 27,971 [A]_x000d_
 OP2: 10,191*3,338 = 34,018 [B]_x000d_
 celkem: A+B = 61,989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</si>
  <si>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</si>
  <si>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</si>
  <si>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</si>
  <si>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</si>
  <si>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</si>
  <si>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</si>
  <si>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vodotěsné kotvy (á 1m) říms vč. vrtání otvoru a vlepení
6,5 kg/kus</t>
  </si>
  <si>
    <t>levá římsa: 9,0*6,5 = 58,500 [A]_x000d_
 pravá římsa: 25,0*6,5 = 162,500 [B]_x000d_
 celkem: A+B = 221,000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</si>
  <si>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</si>
  <si>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</si>
  <si>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</si>
  <si>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z betonu C 30/37 - XF4</t>
  </si>
  <si>
    <t>levá římsa: 0,250*9,65 = 2,413 [A]_x000d_
 pravá římsa vč. zdi 2P: 0,481*25,06 = 12,054 [B]_x000d_
 celkem: A+B = 14,467 [C]</t>
  </si>
  <si>
    <t>317365</t>
  </si>
  <si>
    <t>VÝZTUŽ ŘÍMS Z OCELI 10505, B500B</t>
  </si>
  <si>
    <t>k pol. č. 317325
výztuž B500B v množství výztuže 150 kg/m3</t>
  </si>
  <si>
    <t>14,467*0,15 = 2,170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</si>
  <si>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</si>
  <si>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</si>
  <si>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</si>
  <si>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z betonu C 30/37 - XF2
včetně letopočtu dokončení opravy vyznačením vlysem do betonu na líci levého křídla opěry 2
plochy opěr a křídel na kontaktu se zeminou se opatří izolačními nátěry 1xNp + 2xNa a ochrannou geotextilií (300 g/m2)</t>
  </si>
  <si>
    <t>OP1: 0,5*1,243*11,0 = 6,837 [A]_x000d_
 OP2: 0,5*1,274*11,365 = 7,240 [B]_x000d_
 Křídlo 1L: 0,78*1,713 = 1,336 [C]_x000d_
 Křídlo 2L: 0,591*1,713 = 1,012 [D]_x000d_
 Křídlo 1P: 2,346*1,594 = 3,740 [E]_x000d_
 Křídlo 2P: 1,046*5,90 = 6,171 [F]_x000d_
 Zeď 2P: 1,046*10,06 = 10,523 [G]_x000d_
 celkem: A+B+C+D+E+F+G = 36,859 [H]</t>
  </si>
  <si>
    <t>333365</t>
  </si>
  <si>
    <t>VÝZTUŽ MOSTNÍCH OPĚR A KŘÍDEL Z OCELI 10505, B500B</t>
  </si>
  <si>
    <t>k pol. č. 333325
výztuž B500B v množství 200 kg/m3 pro opěry a 180 kg/m3 pro křídla a zeď</t>
  </si>
  <si>
    <t>OP1: 0,5*1,243*11,0*0,20 = 1,367 [A]_x000d_
 OP2: 0,5*1,274*11,365*0,20 = 1,448 [B]_x000d_
 Křídlo 1L: 0,78*1,713*0,18 = 0,241 [C]_x000d_
 Křídlo 2L: 0,591*1,713*0,18 = 0,182 [D]_x000d_
 Křídlo 1P: 2,346*1,594*0,18 = 0,673 [E]_x000d_
 Křídlo 2P: 1,046*5,90*0,18 = 1,111 [F]_x000d_
 Zeď 2P: 1,046*10,06*0,18 = 1,894 [G]_x000d_
 celkem: A+B+C+D+E+F+G = 6,916 [H]</t>
  </si>
  <si>
    <t>4</t>
  </si>
  <si>
    <t>Vodorovné konstrukce</t>
  </si>
  <si>
    <t>421325</t>
  </si>
  <si>
    <t>MOSTNÍ NOSNÉ DESKOVÉ KONSTRUKCE ZE ŽELEZOBETONU C30/37</t>
  </si>
  <si>
    <t>z betonu C 30/37 - XF2</t>
  </si>
  <si>
    <t>NK: 62,811*0,35 = 21,984 [A]_x000d_
 konzola mostu: 0,404*7,6 = 3,070 [B]_x000d_
 celkem: A+B = 25,054 [C]</t>
  </si>
  <si>
    <t>421365</t>
  </si>
  <si>
    <t>VÝZTUŽ MOSTNÍ DESKOVÉ KONSTRUKCE Z OCELI 10505</t>
  </si>
  <si>
    <t>k pol. č. 421325
výztuž B500B v množství výztuže 240 kg/m3</t>
  </si>
  <si>
    <t>NK: 62,811*0,35*0,240 = 5,276 [A]_x000d_
 konzola mostu: 0,404*7,6*0,240 = 0,737 [B]_x000d_
 celkem: A+B = 6,013 [C]</t>
  </si>
  <si>
    <t>451312</t>
  </si>
  <si>
    <t>PODKLADNÍ A VÝPLŇOVÉ VRSTVY Z PROSTÉHO BETONU C12/15</t>
  </si>
  <si>
    <t>z betonu C 12/15 - X0</t>
  </si>
  <si>
    <t>"Podkladní beton pod základy: "_x000d_
 OP1: (0,15+1,7+0,15*0,15+11,277+0,15)*0,15 = 1,995 [A]_x000d_
 OP2: (0,15+1,7+0,15*0,15+11,666)*0,15 = 2,031 [B]_x000d_
 Křídlo 2P: 5,90*(0,15+2,0+0,15)*0,15 = 2,036 [C]_x000d_
 Zeď 2P: (10,06+0,15*0,15+2,0+0,15)*0,15 = 1,835 [D]_x000d_
 "Podkladní beton (sokl) pod rubovou drenáž: "_x000d_
 OP1: 8,382*0,3*0,5 = 1,257 [E]_x000d_
 OP2: 10,191*0,3*0,5 = 1,529 [F]_x000d_
 celkem: A+B+C+D+E+F = 10,683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</si>
  <si>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</si>
  <si>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</si>
  <si>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</si>
  <si>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lože pod kamennou dlažbu v tl. 150 mm z betonu C25/30n-XF3</t>
  </si>
  <si>
    <t>podél křídla 1L: 2,76*0,45*0,15 = 0,186 [A]_x000d_
 podél křídla 2L a na svahu koryta: 2,76*0,45*0,15+(2,3*2,9/2*0,15)+(2,29*1,6/2*0,15) = 0,961 [B]_x000d_
 podél OP1 pod mostem: 12,122*1,04*0,15 = 1,891 [C]_x000d_
 podél OP2 pod mostem: 11,463*1,04*0,15 = 1,788 [D]_x000d_
 podél křídla 2P a zdi 2P: (5,90+10,06)*1,354*0,15 = 3,241 [E]_x000d_
 podél křídla 2P a zdi 2P (protější břeh): 16,55*1,75*0,15 = 4,344 [F]_x000d_
 celkem: A+B+C+D+E+F = 12,411 [G]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</si>
  <si>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</si>
  <si>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45860</t>
  </si>
  <si>
    <t>VÝPLŇ ZA OPĚRAMI A ZDMI Z MEZEROVITÉHO BETONU</t>
  </si>
  <si>
    <t>přechodová oblast nad těsnící vrstvou
MCB12</t>
  </si>
  <si>
    <t>OP1: 1,124*8,382 = 9,421 [A]_x000d_
 OP2: 1,413*10,191 = 14,400 [B]_x000d_
 celkem: A+B = 23,821 [C]</t>
  </si>
  <si>
    <t>Položka zahrnuje:
 - dodávku mezerovitého betonu a jeho uložení se zhutněním
- včetně mimostaveništní a vnitrostaveništní dopravy (rovněž přesuny)
Položka nezahrnuje:
- x</t>
  </si>
  <si>
    <t>46321</t>
  </si>
  <si>
    <t>ROVNANINA Z LOMOVÉHO KAMENE</t>
  </si>
  <si>
    <t>tl. min. 450 mm</t>
  </si>
  <si>
    <t>před a pod mostem: 46,8*0,45 = 21,060 [A]_x000d_
 za mostem: 31,2*0,45 = 14,040 [B]_x000d_
 celkem: A+B = 35,100 [C]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</si>
  <si>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</si>
  <si>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</si>
  <si>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</si>
  <si>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kámen v tl. 200 mm, vč. spárování hmotou s odolností XF4</t>
  </si>
  <si>
    <t>podél křídla 1L: 2,76*0,45*0,20 = 0,248 [A]_x000d_
 podél křídla 2L a na svahu koryta: 2,76*0,45*0,20+(2,3*2,9/2*0,20)+(2,29*1,6/2*0,20) = 1,282 [B]_x000d_
 podél OP1 pod mostem: 12,122*1,04*0,20 = 2,521 [C]_x000d_
 podél OP2 pod mostem: 11,463*1,04*0,20 = 2,384 [D]_x000d_
 podél křídla 2P a zdi 2P: (5,90+10,06)*1,354*0,20 = 4,322 [E]_x000d_
 podél křídla 2P a zdi 2P (protější břeh): 16,55*1,75*0,20 = 5,793 [F]_x000d_
 celkem: A+B+C+D+E+F = 16,550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</si>
  <si>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</si>
  <si>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</si>
  <si>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</si>
  <si>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prahy ve dně a v březích koryta vodoteče z prostého betonu C 25/30n-XF3</t>
  </si>
  <si>
    <t>příčný práh před mostem: 2,182*0,319 = 0,696 [A]_x000d_
 podélné prahy pod mostem: 12,122*0,44+11,463*0,44 = 10,377 [B]_x000d_
 podélné prahy za mostem: 13,1*0,44+16,55*0,47 = 13,543 [C]_x000d_
 celkem: A+B+C = 24,616 [D]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</si>
  <si>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</si>
  <si>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56330</t>
  </si>
  <si>
    <t>VOZOVKOVÉ VRSTVY ZE ŠTĚRKODRTI</t>
  </si>
  <si>
    <t>přechodové klíny za římsami, podklad pod zámkovou dlažbu v beton.loži</t>
  </si>
  <si>
    <t>křídlo 1L: 1,025*0,25 = 0,256 [A]_x000d_
 křídlo 2L: 1,025*0,25 = 0,256 [B]_x000d_
 křídlo 1P: 4,83*0,25 = 1,208 [C]_x000d_
 zeď 2P: 1,213*1,35*0,25 = 0,409 [D]_x000d_
 celkem: A+B+C+D = 2,129 [E]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</si>
  <si>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</si>
  <si>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</si>
  <si>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</si>
  <si>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ŠD 0/32
odměřeno z Acad</t>
  </si>
  <si>
    <t>před mostem: 129,064 = 129,064 [A]_x000d_
 za mostem: 156,623 = 156,623 [B]_x000d_
 celkem: A+B = 285,687 [C]</t>
  </si>
  <si>
    <t>ŠD 0/63
odměřeno z Acad</t>
  </si>
  <si>
    <t>56963</t>
  </si>
  <si>
    <t>ZPEVNĚNÍ KRAJNIC Z RECYKLOVANÉHO MATERIÁLU TL DO 150MM</t>
  </si>
  <si>
    <t>nezpevněná krajnice z asfaltového recyklátu tloušťky 0,15 m a šířky 0,75 m</t>
  </si>
  <si>
    <t>před mostem: (15,941+13,05)*0,75 = 21,743 [A]_x000d_
 za mostem: (10,73+5,01)*0,75 = 11,805 [B]_x000d_
 celkem: A+B = 33,548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</si>
  <si>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</si>
  <si>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</si>
  <si>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</si>
  <si>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pod vrstvu ACP 16+, spotřeba 0,8 kg/m2</t>
  </si>
  <si>
    <t>279,304 = 279,304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</si>
  <si>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</si>
  <si>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</si>
  <si>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</si>
  <si>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pod vrstvu ACO 11+ a ACL 16+, spotřeba 0,35 kg/m2</t>
  </si>
  <si>
    <t>"pod vrstvu ACO 11+"_x000d_
 338,872 = 338,872 [A]_x000d_
 "pod vrstvu ACL 16+ "_x000d_
 277,142 = 277,142 [B]_x000d_
 celkem: A+B = 616,014 [C]</t>
  </si>
  <si>
    <t>574A44</t>
  </si>
  <si>
    <t>ASFALTOVÝ BETON PRO OBRUSNÉ VRSTVY ACO 11+ TL. 50MM</t>
  </si>
  <si>
    <t>ACO 11+
odměřeno z Acad</t>
  </si>
  <si>
    <t>na mostě: 62,811 = 62,811 [A]_x000d_
 před mostem: 114,602 = 114,602 [B]_x000d_
 za mostem: 161,459 = 161,459 [C]_x000d_
 celkem: A+B+C = 338,872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</si>
  <si>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</si>
  <si>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</si>
  <si>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</si>
  <si>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
odměřeno z Acad</t>
  </si>
  <si>
    <t>před mostem: 116,581 = 116,581 [A]_x000d_
 za mostem: 160,561 = 160,561 [B]_x000d_
 celkem: A+B = 277,142 [C]</t>
  </si>
  <si>
    <t>574E46</t>
  </si>
  <si>
    <t>ASFALTOVÝ BETON PRO PODKLADNÍ VRSTVY ACP 16+, 16S TL. 50MM</t>
  </si>
  <si>
    <t>ACP 16+
odměřeno z Acad</t>
  </si>
  <si>
    <t>před mostem: 120,538 = 120,538 [A]_x000d_
 za mostem: 158,766 = 158,766 [B]_x000d_
 celkem: A+B = 279,304 [C]</t>
  </si>
  <si>
    <t>575C43</t>
  </si>
  <si>
    <t>LITÝ ASFALT MA IV (OCHRANA MOSTNÍ IZOLACE) 11 TL. 35MM</t>
  </si>
  <si>
    <t>ochrana izolace na NK z litého asfaltu MA 11 IV tl. 35 mm</t>
  </si>
  <si>
    <t>"odměřeno z Acad (odečteno dren.žebro): "_x000d_
 62,811-1,301 = 61,510 [A]</t>
  </si>
  <si>
    <t>582621</t>
  </si>
  <si>
    <t>KRYTY Z BETON DLAŽDIC SE ZÁMKEM ŠEDÝCH TL 60MM DO LOŽE Z MC</t>
  </si>
  <si>
    <t>lože z betonu C25/30n-XF3</t>
  </si>
  <si>
    <t>křídlo 1L: 1,025 = 1,025 [A]_x000d_
 křídlo 2L: 1,025 = 1,025 [B]_x000d_
 křídlo 1P: 4,83 = 4,830 [C]_x000d_
 zeď 2P: 1,213*1,35 = 1,638 [D]_x000d_
 celkem: A+B+C+D = 8,518 [E]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</si>
  <si>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</si>
  <si>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</si>
  <si>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</si>
  <si>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v obrusné vrstvě podél obrub říms, na začátku a konci úpravy a na rubu rámové konstrukce</t>
  </si>
  <si>
    <t>levá římsa: 9,65 = 9,650 [A]_x000d_
 pravá římsa: 25,06 = 25,060 [B]_x000d_
 na začátku a konci úpravy a v křižovatce: 6,115+5,5+8,976 = 20,591 [C]_x000d_
 na rubu NK: 8,382+10,191 = 18,573 [D]_x000d_
 celkem: A+B+C+D = 73,874 [E]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</si>
  <si>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</si>
  <si>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</si>
  <si>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</si>
  <si>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</si>
  <si>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</si>
  <si>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provedení striáže na horním povrchu říms</t>
  </si>
  <si>
    <t>levá římsa: 9,65*0,8 = 7,720 [A]_x000d_
 pravá římsa: 25,06*1,8 = 45,108 [B]_x000d_
 celkem: A+B = 52,828 [C]</t>
  </si>
  <si>
    <t>Položka zahrnuje:
- provedení předepsané úpravy
Položka nezahrnuje:
- x</t>
  </si>
  <si>
    <t>7</t>
  </si>
  <si>
    <t>Přidružená stavební výroba</t>
  </si>
  <si>
    <t>711112</t>
  </si>
  <si>
    <t>IZOLACE BĚŽNÝCH KONSTRUKCÍ PROTI ZEMNÍ VLHKOSTI ASFALTOVÝMI PÁSY</t>
  </si>
  <si>
    <t>rubová izolace opěr včetně penetračního nátěru s přetažením 0,6 m přes horní povrch základů a 0,5 m na rub křídel</t>
  </si>
  <si>
    <t>OP1: (0,6+1,593)*8,382 = 18,382 [A]_x000d_
 OP2: (0,6+1,624)*10,191 = 22,665 [B]_x000d_
 Křídlo 1L: 0,5*1,713 = 0,857 [C]_x000d_
 Křídlo 2L: 0,5*1,713 = 0,857 [D]_x000d_
 Křídlo 1P: 0,5*1,594 = 0,797 [E]_x000d_
 Křídlo 2P (základ+rub křídla+horní povrch konzoly): (0,5+1,532+1,5)*5,90 = 20,839 [F]_x000d_
 Zeď 2P (základ+rub zdi+horní povrch konzoly): (0,5+1,532+1,5)*10,06 = 35,532 [G]_x000d_
 celkem: A+B+C+D+E+F+G = 99,929 [H]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</si>
  <si>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</si>
  <si>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711432</t>
  </si>
  <si>
    <t>IZOLACE MOSTOVEK POD ŘÍMSOU ASFALTOVÝMI PÁSY</t>
  </si>
  <si>
    <t>izolace pod římsami NAIP s výztužnou (AL) vložkou</t>
  </si>
  <si>
    <t>levá římsa: 9,65*(0,15+0,5) = 6,273 [A]_x000d_
 pravá římsa: 25,06*(0,15+1,5) = 41,349 [B]_x000d_
 celkem: A+B = 47,622 [C]</t>
  </si>
  <si>
    <t xml:space="preserve"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</si>
  <si>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711442</t>
  </si>
  <si>
    <t>IZOLACE MOSTOVEK CELOPLOŠNÁ ASFALTOVÝMI PÁSY S PEČETÍCÍ VRSTVOU</t>
  </si>
  <si>
    <t>izolace desky NK</t>
  </si>
  <si>
    <t>odměřeno z Acad: 62,811 = 62,811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</si>
  <si>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</si>
  <si>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</si>
  <si>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</si>
  <si>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ochrana rubové izolace opěr a křídel 2x GTX 300g/m2</t>
  </si>
  <si>
    <t>OP1: (0,6+1,593)*8,382*2 = 36,763 [A]_x000d_
 OP2: (0,6+1,624)*10,191*2 = 45,330 [B]_x000d_
 Křídlo 1L: 0,5*1,713*2 = 1,713 [C]_x000d_
 Křídlo 2L: 0,5*1,713*2 = 1,713 [D]_x000d_
 Křídlo 1P: 0,5*1,594*2 = 1,594 [E]_x000d_
 Křídlo 2P (základ+rub křídla): (0,5+1,532)*5,90*2 = 23,978 [F]_x000d_
 Zeď 2P (základ+rub zdi): (0,5+1,532)*10,06*2 = 40,884 [G]_x000d_
 celkem: A+B+C+D+E+F+G = 151,975 [H]</t>
  </si>
  <si>
    <t>Položka zahrnuje:
- dodání předepsaného ochranného materiálu
- zřízení ochrany izolace
Položka nezahrnuje:
- x</t>
  </si>
  <si>
    <t>78382</t>
  </si>
  <si>
    <t>NÁTĚRY BETON KONSTR TYP S2 (OS-B)</t>
  </si>
  <si>
    <t>hydrofobní nátěr povrchu říms</t>
  </si>
  <si>
    <t>levá římsa: 9,65*(0,15+0,8+0,5+0,3) = 16,888 [A]_x000d_
 pravá římsa: 25,06*(0,15+1,8+0,5+0,3) = 68,915 [B]_x000d_
 celkem: A+B = 85,803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</si>
  <si>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</si>
  <si>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ochranný nátěr boků NK s přetažením na podhled včetně konzoly</t>
  </si>
  <si>
    <t>bok+podhled konzoly: 25,06*(1,018+0,2) = 30,523 [A]_x000d_
 bok+podhled NK pod levou římsou: 7,00*(0,35+0,3) = 4,550 [B]_x000d_
 podhled NK pod pravou římsou: 7,025*0,3 = 2,108 [C]_x000d_
 celkem: A+B+C = 37,181 [D]</t>
  </si>
  <si>
    <t>78383</t>
  </si>
  <si>
    <t>NÁTĚRY BETON KONSTR TYP S4 (OS-C)</t>
  </si>
  <si>
    <t>ochranný nátěr obrubníku římsy přetažený 0,15 m na horní povrch římsy dle VL4 401.01a</t>
  </si>
  <si>
    <t>levá římsa: 9,65*(0,15+0,15) = 2,895 [A]_x000d_
 pravá římsa: 25,06*(0,15+0,15) = 7,518 [B]_x000d_
 celkem: A+B = 10,413 [C]</t>
  </si>
  <si>
    <t>8</t>
  </si>
  <si>
    <t>Potrubí</t>
  </si>
  <si>
    <t>875332</t>
  </si>
  <si>
    <t>POTRUBÍ DREN Z TRUB PLAST DN DO 150MM DĚROVANÝCH</t>
  </si>
  <si>
    <t>drenáž pro odvodnění rubu opěr, která bude vyvedena skrz křídla 1P a 2P</t>
  </si>
  <si>
    <t>OP1: 8,382+1,967 = 10,349 [A]_x000d_
 OP2: 10,191+0,857 = 11,048 [B]_x000d_
 celkem: A+B = 21,397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</si>
  <si>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</si>
  <si>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89948</t>
  </si>
  <si>
    <t>VÝŘEZ, VÝSEK, ÚTES NA POTRUBÍ DN DO 800MM</t>
  </si>
  <si>
    <t>šikmé seříznutí stávajícího vyústění kanalizace DN 800 u křídla 1P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</si>
  <si>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</si>
  <si>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9111A3</t>
  </si>
  <si>
    <t>ZÁBRADLÍ SILNIČNÍ S VODOR MADLY - DEMONTÁŽ S PŘESUNEM</t>
  </si>
  <si>
    <t>odstranění stávajícího mostního zábradlí včetně odvozu a likvidace v režii zhotovitele</t>
  </si>
  <si>
    <t>2*8,0 = 16,000 [A]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</si>
  <si>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</si>
  <si>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</si>
  <si>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</si>
  <si>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levá římsa: 9,65 = 9,650 [A]_x000d_
 pravá římsa: 25,06 = 25,060 [B]_x000d_
 celkem: A+B = 34,710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</si>
  <si>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</si>
  <si>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91355</t>
  </si>
  <si>
    <t>EVIDENČNÍ ČÍSLO MOSTU</t>
  </si>
  <si>
    <t>1,0+1,0 = 2,000 [A]</t>
  </si>
  <si>
    <t>Položka zahrnuje:
- štítek s evidenčním číslem mostu
- sloupek dopravní značky včetně osazení a nutných zemních prací a zabetonování
Položka nezahrnuje:
- x</t>
  </si>
  <si>
    <t>demontáž stávajícího svislého dopravního značení před a za mostem, včetně odovzu a likvidace v režii zhotovitele</t>
  </si>
  <si>
    <t>B1 (17t): 1,0+1,0 = 2,000 [A]</t>
  </si>
  <si>
    <t>914331</t>
  </si>
  <si>
    <t>DOPRAV ZNAČKY ZMENŠ VEL OCEL FÓLIE TŘ 2 - DODÁVKA A MONT</t>
  </si>
  <si>
    <t>tabulka s názvem toku osazená na sloupek s evidenčním číslem mostu</t>
  </si>
  <si>
    <t>Položka zahrnuje:
- dodávku a montáž značek v požadovaném provedení
Položka nezahrnuje:
- x</t>
  </si>
  <si>
    <t>914333</t>
  </si>
  <si>
    <t>DOPRAV ZNAČKY ZMENŠ VEL OCEL FÓLIE TŘ 2 - DEMONTÁŽ</t>
  </si>
  <si>
    <t>demontáž stávajícího svislého dopravního značení před a za mostem, včetně odvozu a likvidace v režii zhotovitele</t>
  </si>
  <si>
    <t>dodatková tabulka + ev.č.mostu: 2,0+2,0 = 4,000 [A]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</si>
  <si>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</si>
  <si>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</si>
  <si>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</si>
  <si>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</si>
  <si>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</si>
  <si>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demontáž stávajících sloupků před a za mostem, včetně odvozu a likvidace v režii zhotovitele</t>
  </si>
  <si>
    <t>915111</t>
  </si>
  <si>
    <t>VODOROVNÉ DOPRAVNÍ ZNAČENÍ BARVOU HLADKÉ - DODÁVKA A POKLÁDKA</t>
  </si>
  <si>
    <t>12,50 = 12,500 [A]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</si>
  <si>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</si>
  <si>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</si>
  <si>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</si>
  <si>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lože z betonu C 25/30n – XF3</t>
  </si>
  <si>
    <t>křídlo 1L: 0,35+2,12+2,03 = 4,500 [A]_x000d_
 křídlo 2L: 0,35+2,12+2,76 = 5,230 [B]_x000d_
 křídlo 1P: 2,08+0,86 = 2,940 [C]_x000d_
 zeď 2P: 1,213 = 1,213 [D]_x000d_
 celkem: A+B+C+D = 13,883 [E]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</si>
  <si>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</si>
  <si>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</si>
  <si>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</si>
  <si>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lože z betonu C 25/30n – XF3
přechodové klíny za římsami, obrubník podél vozovky</t>
  </si>
  <si>
    <t>křídlo 1L: 2,0 = 2,000 [A]_x000d_
 křídlo 2L: 2,0 = 2,000 [B]_x000d_
 křídlo 1P: 2,0 = 2,000 [C]_x000d_
 zeď 2P: 1,213 = 1,213 [D]_x000d_
 celkem: A+B+C+D = 7,213 [E]</t>
  </si>
  <si>
    <t>919111</t>
  </si>
  <si>
    <t>ŘEZÁNÍ ASFALTOVÉHO KRYTU VOZOVEK TL DO 50MM</t>
  </si>
  <si>
    <t>Položka zahrnuje:
- řezání vozovkové vrstvy v předepsané tloušťce
- spotřeba vody
Položka nezahrnuje:
- x</t>
  </si>
  <si>
    <t>93135</t>
  </si>
  <si>
    <t>TĚSNĚNÍ DILATAČ SPAR PRYŽ PÁSKOU NEBO KRUH PROFILEM</t>
  </si>
  <si>
    <t>předtěsnění zálivek podél říms</t>
  </si>
  <si>
    <t>Položka zahrnuje:
- dodávku a osazení předepsaného materiálu
- očištění ploch spáry před úpravou
- očištění okolí spáry po úpravě
Položka nezahrnuje:
- x</t>
  </si>
  <si>
    <t>935212</t>
  </si>
  <si>
    <t>PŘÍKOPOVÉ ŽLABY Z BETON TVÁRNIC ŠÍŘ DO 600MM DO BETONU TL 100MM</t>
  </si>
  <si>
    <t>skluz za křídlem 2L</t>
  </si>
  <si>
    <t>2,30 = 2,300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</si>
  <si>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</si>
  <si>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936532</t>
  </si>
  <si>
    <t>MOSTNÍ ODVODŇOVACÍ SOUPRAVA 300/500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</si>
  <si>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</si>
  <si>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966164</t>
  </si>
  <si>
    <t>BOURÁNÍ KONSTRUKCÍ ZE ŽELEZOBETONU S ODVOZEM DO 5KM</t>
  </si>
  <si>
    <t>ŽB deska: 0,3*3,1*8,16 = 7,589 [A]_x000d_
 opěry: 2*0,8*10,3*1,7 = 28,016 [B]_x000d_
 křídla: 0,8*8,0*2,0 = 12,800 [C]_x000d_
 římsy: 2*0,45*16,0*0,4 = 5,760 [D]_x000d_
 celkem: A+B+C+D = 54,165 [E]</t>
  </si>
  <si>
    <t>Položka zahrnuje:
- rozbourání konstrukce bez ohledu na použitou technologii
- veškeré pomocné konstrukce (lešení, skruže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</si>
  <si>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96718</t>
  </si>
  <si>
    <t>VYBOURÁNÍ ČÁSTÍ KONSTRUKCÍ KOVOVÝCH</t>
  </si>
  <si>
    <t>nosná konstrukce stávajícího mostu, včetně odvozu a likvidace v režii zhotovitele</t>
  </si>
  <si>
    <t>Ocelový nosník I280 (48,5 kg/m): 6*3,6*0,0485 = 1,048 [A]_x000d_
 Ocelový nosník I450 (78,4 kg/m): 3*3,8*0,0784 = 0,894 [B]_x000d_
 Ocel.trubky pr.100 mm (10,3 kg/m): 37*3,1*0,0103 = 1,181 [C]_x000d_
 celkem: A+B+C = 3,123 [D]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</si>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</sst>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60">
      <c r="A13" s="29" t="s">
        <v>38</v>
      </c>
      <c r="B13" s="37"/>
      <c r="C13" s="38"/>
      <c r="D13" s="38"/>
      <c r="E13" s="31" t="s">
        <v>39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42</v>
      </c>
      <c r="F16" s="38"/>
      <c r="G16" s="38"/>
      <c r="H16" s="38"/>
      <c r="I16" s="38"/>
      <c r="J16" s="39"/>
    </row>
    <row r="17" ht="105">
      <c r="A17" s="29" t="s">
        <v>38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46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42</v>
      </c>
      <c r="F20" s="38"/>
      <c r="G20" s="38"/>
      <c r="H20" s="38"/>
      <c r="I20" s="38"/>
      <c r="J20" s="39"/>
    </row>
    <row r="21" ht="30">
      <c r="A21" s="29" t="s">
        <v>38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1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42</v>
      </c>
      <c r="F24" s="38"/>
      <c r="G24" s="38"/>
      <c r="H24" s="38"/>
      <c r="I24" s="38"/>
      <c r="J24" s="39"/>
    </row>
    <row r="25" ht="30">
      <c r="A25" s="29" t="s">
        <v>38</v>
      </c>
      <c r="B25" s="37"/>
      <c r="C25" s="38"/>
      <c r="D25" s="38"/>
      <c r="E25" s="31" t="s">
        <v>47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50</v>
      </c>
      <c r="D26" s="29" t="s">
        <v>31</v>
      </c>
      <c r="E26" s="31" t="s">
        <v>51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52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42</v>
      </c>
      <c r="F28" s="38"/>
      <c r="G28" s="38"/>
      <c r="H28" s="38"/>
      <c r="I28" s="38"/>
      <c r="J28" s="39"/>
    </row>
    <row r="29" ht="75">
      <c r="A29" s="29" t="s">
        <v>38</v>
      </c>
      <c r="B29" s="37"/>
      <c r="C29" s="38"/>
      <c r="D29" s="38"/>
      <c r="E29" s="31" t="s">
        <v>53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54</v>
      </c>
      <c r="D30" s="29" t="s">
        <v>55</v>
      </c>
      <c r="E30" s="31" t="s">
        <v>56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52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42</v>
      </c>
      <c r="F32" s="38"/>
      <c r="G32" s="38"/>
      <c r="H32" s="38"/>
      <c r="I32" s="38"/>
      <c r="J32" s="39"/>
    </row>
    <row r="33" ht="75">
      <c r="A33" s="29" t="s">
        <v>38</v>
      </c>
      <c r="B33" s="37"/>
      <c r="C33" s="38"/>
      <c r="D33" s="38"/>
      <c r="E33" s="31" t="s">
        <v>57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54</v>
      </c>
      <c r="D34" s="29" t="s">
        <v>58</v>
      </c>
      <c r="E34" s="31" t="s">
        <v>56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59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42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60</v>
      </c>
      <c r="D38" s="29" t="s">
        <v>31</v>
      </c>
      <c r="E38" s="31" t="s">
        <v>61</v>
      </c>
      <c r="F38" s="32" t="s">
        <v>62</v>
      </c>
      <c r="G38" s="33">
        <v>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34</v>
      </c>
      <c r="B39" s="37"/>
      <c r="C39" s="38"/>
      <c r="D39" s="38"/>
      <c r="E39" s="31" t="s">
        <v>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64</v>
      </c>
      <c r="F40" s="38"/>
      <c r="G40" s="38"/>
      <c r="H40" s="38"/>
      <c r="I40" s="38"/>
      <c r="J40" s="39"/>
    </row>
    <row r="41" ht="105">
      <c r="A41" s="29" t="s">
        <v>38</v>
      </c>
      <c r="B41" s="42"/>
      <c r="C41" s="43"/>
      <c r="D41" s="43"/>
      <c r="E41" s="31" t="s">
        <v>65</v>
      </c>
      <c r="F41" s="43"/>
      <c r="G41" s="43"/>
      <c r="H41" s="43"/>
      <c r="I41" s="43"/>
      <c r="J41" s="44"/>
    </row>
  </sheetData>
  <sheetProtection sheet="1" objects="1" scenarios="1" spinCount="100000" saltValue="+9PuEfcdgzy/CnU/8K8gTVWggjry2Pv0Pbim9bLl3R0irCtekK1YJ8p8djkiHSwm6XEW4P421IQT7/xtTSupaQ==" hashValue="3NrQLhLvYeLJiCvt9tW1xgwGl+mRckJWJSiUbw/bY6vWwtTHVieib0g93htf/laQpUDCTGDLowENWc4EjOtoE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68</v>
      </c>
      <c r="E10" s="31" t="s">
        <v>69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1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42</v>
      </c>
      <c r="F12" s="38"/>
      <c r="G12" s="38"/>
      <c r="H12" s="38"/>
      <c r="I12" s="38"/>
      <c r="J12" s="39"/>
    </row>
    <row r="13">
      <c r="A13" s="29" t="s">
        <v>38</v>
      </c>
      <c r="B13" s="37"/>
      <c r="C13" s="38"/>
      <c r="D13" s="38"/>
      <c r="E13" s="41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70</v>
      </c>
      <c r="D14" s="29" t="s">
        <v>68</v>
      </c>
      <c r="E14" s="31" t="s">
        <v>71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42</v>
      </c>
      <c r="F16" s="38"/>
      <c r="G16" s="38"/>
      <c r="H16" s="38"/>
      <c r="I16" s="38"/>
      <c r="J16" s="39"/>
    </row>
    <row r="17">
      <c r="A17" s="29" t="s">
        <v>38</v>
      </c>
      <c r="B17" s="37"/>
      <c r="C17" s="38"/>
      <c r="D17" s="38"/>
      <c r="E17" s="41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72</v>
      </c>
      <c r="D18" s="29" t="s">
        <v>68</v>
      </c>
      <c r="E18" s="31" t="s">
        <v>73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42</v>
      </c>
      <c r="F20" s="38"/>
      <c r="G20" s="38"/>
      <c r="H20" s="38"/>
      <c r="I20" s="38"/>
      <c r="J20" s="39"/>
    </row>
    <row r="21">
      <c r="A21" s="29" t="s">
        <v>38</v>
      </c>
      <c r="B21" s="37"/>
      <c r="C21" s="38"/>
      <c r="D21" s="38"/>
      <c r="E21" s="41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74</v>
      </c>
      <c r="D22" s="29" t="s">
        <v>68</v>
      </c>
      <c r="E22" s="31" t="s">
        <v>75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1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42</v>
      </c>
      <c r="F24" s="38"/>
      <c r="G24" s="38"/>
      <c r="H24" s="38"/>
      <c r="I24" s="38"/>
      <c r="J24" s="39"/>
    </row>
    <row r="25">
      <c r="A25" s="29" t="s">
        <v>38</v>
      </c>
      <c r="B25" s="37"/>
      <c r="C25" s="38"/>
      <c r="D25" s="38"/>
      <c r="E25" s="41" t="s">
        <v>31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76</v>
      </c>
      <c r="D26" s="29" t="s">
        <v>68</v>
      </c>
      <c r="E26" s="31" t="s">
        <v>77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42</v>
      </c>
      <c r="F28" s="38"/>
      <c r="G28" s="38"/>
      <c r="H28" s="38"/>
      <c r="I28" s="38"/>
      <c r="J28" s="39"/>
    </row>
    <row r="29">
      <c r="A29" s="29" t="s">
        <v>38</v>
      </c>
      <c r="B29" s="37"/>
      <c r="C29" s="38"/>
      <c r="D29" s="38"/>
      <c r="E29" s="41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78</v>
      </c>
      <c r="D30" s="29" t="s">
        <v>68</v>
      </c>
      <c r="E30" s="31" t="s">
        <v>79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1" t="s">
        <v>31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42</v>
      </c>
      <c r="F32" s="38"/>
      <c r="G32" s="38"/>
      <c r="H32" s="38"/>
      <c r="I32" s="38"/>
      <c r="J32" s="39"/>
    </row>
    <row r="33">
      <c r="A33" s="29" t="s">
        <v>38</v>
      </c>
      <c r="B33" s="37"/>
      <c r="C33" s="38"/>
      <c r="D33" s="38"/>
      <c r="E33" s="41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80</v>
      </c>
      <c r="D34" s="29" t="s">
        <v>68</v>
      </c>
      <c r="E34" s="31" t="s">
        <v>81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82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42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83</v>
      </c>
      <c r="D38" s="29" t="s">
        <v>68</v>
      </c>
      <c r="E38" s="31" t="s">
        <v>84</v>
      </c>
      <c r="F38" s="32" t="s">
        <v>33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82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42</v>
      </c>
      <c r="F40" s="38"/>
      <c r="G40" s="38"/>
      <c r="H40" s="38"/>
      <c r="I40" s="38"/>
      <c r="J40" s="39"/>
    </row>
    <row r="41">
      <c r="A41" s="29" t="s">
        <v>38</v>
      </c>
      <c r="B41" s="37"/>
      <c r="C41" s="38"/>
      <c r="D41" s="38"/>
      <c r="E41" s="41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85</v>
      </c>
      <c r="D42" s="29" t="s">
        <v>68</v>
      </c>
      <c r="E42" s="31" t="s">
        <v>86</v>
      </c>
      <c r="F42" s="32" t="s">
        <v>33</v>
      </c>
      <c r="G42" s="33">
        <v>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1" t="s">
        <v>31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0" t="s">
        <v>42</v>
      </c>
      <c r="F44" s="38"/>
      <c r="G44" s="38"/>
      <c r="H44" s="38"/>
      <c r="I44" s="38"/>
      <c r="J44" s="39"/>
    </row>
    <row r="45">
      <c r="A45" s="29" t="s">
        <v>38</v>
      </c>
      <c r="B45" s="37"/>
      <c r="C45" s="38"/>
      <c r="D45" s="38"/>
      <c r="E45" s="41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87</v>
      </c>
      <c r="D46" s="29" t="s">
        <v>68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1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42</v>
      </c>
      <c r="F48" s="38"/>
      <c r="G48" s="38"/>
      <c r="H48" s="38"/>
      <c r="I48" s="38"/>
      <c r="J48" s="39"/>
    </row>
    <row r="49">
      <c r="A49" s="29" t="s">
        <v>38</v>
      </c>
      <c r="B49" s="37"/>
      <c r="C49" s="38"/>
      <c r="D49" s="38"/>
      <c r="E49" s="41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89</v>
      </c>
      <c r="D50" s="29" t="s">
        <v>68</v>
      </c>
      <c r="E50" s="31" t="s">
        <v>90</v>
      </c>
      <c r="F50" s="32" t="s">
        <v>33</v>
      </c>
      <c r="G50" s="33">
        <v>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1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0" t="s">
        <v>42</v>
      </c>
      <c r="F52" s="38"/>
      <c r="G52" s="38"/>
      <c r="H52" s="38"/>
      <c r="I52" s="38"/>
      <c r="J52" s="39"/>
    </row>
    <row r="53">
      <c r="A53" s="29" t="s">
        <v>38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91</v>
      </c>
      <c r="D54" s="29" t="s">
        <v>68</v>
      </c>
      <c r="E54" s="31" t="s">
        <v>92</v>
      </c>
      <c r="F54" s="32" t="s">
        <v>33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1" t="s">
        <v>31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0" t="s">
        <v>42</v>
      </c>
      <c r="F56" s="38"/>
      <c r="G56" s="38"/>
      <c r="H56" s="38"/>
      <c r="I56" s="38"/>
      <c r="J56" s="39"/>
    </row>
    <row r="57">
      <c r="A57" s="29" t="s">
        <v>38</v>
      </c>
      <c r="B57" s="42"/>
      <c r="C57" s="43"/>
      <c r="D57" s="43"/>
      <c r="E57" s="45" t="s">
        <v>31</v>
      </c>
      <c r="F57" s="43"/>
      <c r="G57" s="43"/>
      <c r="H57" s="43"/>
      <c r="I57" s="43"/>
      <c r="J57" s="44"/>
    </row>
  </sheetData>
  <sheetProtection sheet="1" objects="1" scenarios="1" spinCount="100000" saltValue="2N7gbLR35Yam6nN+Gl/k5a0KPJYNoC3+7lwm2f3NmfiiDB4XNQfjqZ1OnjrrYEV0V7dr7tgYe/Qu7Q2zZn4qXQ==" hashValue="z+aUKUFCD79toW8Hh6AGbLsRdzKdgimx3YJuQCDzifNSwjI9wd7P7kC29XUGXpnvx/AQqCmu5N1ypCZZKS38E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</v>
      </c>
      <c r="I3" s="16">
        <f>SUMIFS(I8:I102,A8:A102,"SD")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</v>
      </c>
      <c r="D4" s="13"/>
      <c r="E4" s="14" t="s">
        <v>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95</v>
      </c>
      <c r="D9" s="29" t="s">
        <v>31</v>
      </c>
      <c r="E9" s="31" t="s">
        <v>96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75">
      <c r="A10" s="29" t="s">
        <v>34</v>
      </c>
      <c r="B10" s="37"/>
      <c r="C10" s="38"/>
      <c r="D10" s="38"/>
      <c r="E10" s="31" t="s">
        <v>97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37</v>
      </c>
      <c r="F11" s="38"/>
      <c r="G11" s="38"/>
      <c r="H11" s="38"/>
      <c r="I11" s="38"/>
      <c r="J11" s="39"/>
    </row>
    <row r="12" ht="75">
      <c r="A12" s="29" t="s">
        <v>38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99</v>
      </c>
      <c r="D13" s="26"/>
      <c r="E13" s="23" t="s">
        <v>100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29</v>
      </c>
      <c r="B14" s="29">
        <v>2</v>
      </c>
      <c r="C14" s="30" t="s">
        <v>101</v>
      </c>
      <c r="D14" s="29" t="s">
        <v>31</v>
      </c>
      <c r="E14" s="31" t="s">
        <v>102</v>
      </c>
      <c r="F14" s="32" t="s">
        <v>103</v>
      </c>
      <c r="G14" s="33">
        <v>55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105">
      <c r="A15" s="29" t="s">
        <v>34</v>
      </c>
      <c r="B15" s="37"/>
      <c r="C15" s="38"/>
      <c r="D15" s="38"/>
      <c r="E15" s="31" t="s">
        <v>104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105</v>
      </c>
      <c r="F16" s="38"/>
      <c r="G16" s="38"/>
      <c r="H16" s="38"/>
      <c r="I16" s="38"/>
      <c r="J16" s="39"/>
    </row>
    <row r="17" ht="90">
      <c r="A17" s="29" t="s">
        <v>38</v>
      </c>
      <c r="B17" s="37"/>
      <c r="C17" s="38"/>
      <c r="D17" s="38"/>
      <c r="E17" s="31" t="s">
        <v>106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107</v>
      </c>
      <c r="D18" s="26"/>
      <c r="E18" s="23" t="s">
        <v>108</v>
      </c>
      <c r="F18" s="26"/>
      <c r="G18" s="26"/>
      <c r="H18" s="26"/>
      <c r="I18" s="27">
        <f>SUMIFS(I19:I102,A19:A102,"P")</f>
        <v>0</v>
      </c>
      <c r="J18" s="28"/>
    </row>
    <row r="19" ht="30">
      <c r="A19" s="29" t="s">
        <v>29</v>
      </c>
      <c r="B19" s="29">
        <v>3</v>
      </c>
      <c r="C19" s="30" t="s">
        <v>109</v>
      </c>
      <c r="D19" s="29" t="s">
        <v>31</v>
      </c>
      <c r="E19" s="31" t="s">
        <v>110</v>
      </c>
      <c r="F19" s="32" t="s">
        <v>62</v>
      </c>
      <c r="G19" s="33">
        <v>22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1" t="s">
        <v>31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40" t="s">
        <v>111</v>
      </c>
      <c r="F21" s="38"/>
      <c r="G21" s="38"/>
      <c r="H21" s="38"/>
      <c r="I21" s="38"/>
      <c r="J21" s="39"/>
    </row>
    <row r="22" ht="90">
      <c r="A22" s="29" t="s">
        <v>38</v>
      </c>
      <c r="B22" s="37"/>
      <c r="C22" s="38"/>
      <c r="D22" s="38"/>
      <c r="E22" s="31" t="s">
        <v>112</v>
      </c>
      <c r="F22" s="38"/>
      <c r="G22" s="38"/>
      <c r="H22" s="38"/>
      <c r="I22" s="38"/>
      <c r="J22" s="39"/>
    </row>
    <row r="23" ht="30">
      <c r="A23" s="29" t="s">
        <v>29</v>
      </c>
      <c r="B23" s="29">
        <v>4</v>
      </c>
      <c r="C23" s="30" t="s">
        <v>113</v>
      </c>
      <c r="D23" s="29" t="s">
        <v>31</v>
      </c>
      <c r="E23" s="31" t="s">
        <v>114</v>
      </c>
      <c r="F23" s="32" t="s">
        <v>62</v>
      </c>
      <c r="G23" s="33">
        <v>22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1" t="s">
        <v>31</v>
      </c>
      <c r="F24" s="38"/>
      <c r="G24" s="38"/>
      <c r="H24" s="38"/>
      <c r="I24" s="38"/>
      <c r="J24" s="39"/>
    </row>
    <row r="25">
      <c r="A25" s="29" t="s">
        <v>36</v>
      </c>
      <c r="B25" s="37"/>
      <c r="C25" s="38"/>
      <c r="D25" s="38"/>
      <c r="E25" s="40" t="s">
        <v>115</v>
      </c>
      <c r="F25" s="38"/>
      <c r="G25" s="38"/>
      <c r="H25" s="38"/>
      <c r="I25" s="38"/>
      <c r="J25" s="39"/>
    </row>
    <row r="26" ht="75">
      <c r="A26" s="29" t="s">
        <v>38</v>
      </c>
      <c r="B26" s="37"/>
      <c r="C26" s="38"/>
      <c r="D26" s="38"/>
      <c r="E26" s="31" t="s">
        <v>116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117</v>
      </c>
      <c r="D27" s="29" t="s">
        <v>31</v>
      </c>
      <c r="E27" s="31" t="s">
        <v>118</v>
      </c>
      <c r="F27" s="32" t="s">
        <v>119</v>
      </c>
      <c r="G27" s="33">
        <v>3300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31" t="s">
        <v>120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0" t="s">
        <v>121</v>
      </c>
      <c r="F29" s="38"/>
      <c r="G29" s="38"/>
      <c r="H29" s="38"/>
      <c r="I29" s="38"/>
      <c r="J29" s="39"/>
    </row>
    <row r="30" ht="90">
      <c r="A30" s="29" t="s">
        <v>38</v>
      </c>
      <c r="B30" s="37"/>
      <c r="C30" s="38"/>
      <c r="D30" s="38"/>
      <c r="E30" s="31" t="s">
        <v>122</v>
      </c>
      <c r="F30" s="38"/>
      <c r="G30" s="38"/>
      <c r="H30" s="38"/>
      <c r="I30" s="38"/>
      <c r="J30" s="39"/>
    </row>
    <row r="31" ht="30">
      <c r="A31" s="29" t="s">
        <v>29</v>
      </c>
      <c r="B31" s="29">
        <v>6</v>
      </c>
      <c r="C31" s="30" t="s">
        <v>123</v>
      </c>
      <c r="D31" s="29" t="s">
        <v>31</v>
      </c>
      <c r="E31" s="31" t="s">
        <v>124</v>
      </c>
      <c r="F31" s="32" t="s">
        <v>62</v>
      </c>
      <c r="G31" s="33">
        <v>4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1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0" t="s">
        <v>125</v>
      </c>
      <c r="F33" s="38"/>
      <c r="G33" s="38"/>
      <c r="H33" s="38"/>
      <c r="I33" s="38"/>
      <c r="J33" s="39"/>
    </row>
    <row r="34" ht="90">
      <c r="A34" s="29" t="s">
        <v>38</v>
      </c>
      <c r="B34" s="37"/>
      <c r="C34" s="38"/>
      <c r="D34" s="38"/>
      <c r="E34" s="31" t="s">
        <v>112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126</v>
      </c>
      <c r="D35" s="29" t="s">
        <v>31</v>
      </c>
      <c r="E35" s="31" t="s">
        <v>127</v>
      </c>
      <c r="F35" s="32" t="s">
        <v>62</v>
      </c>
      <c r="G35" s="33">
        <v>4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1" t="s">
        <v>31</v>
      </c>
      <c r="F36" s="38"/>
      <c r="G36" s="38"/>
      <c r="H36" s="38"/>
      <c r="I36" s="38"/>
      <c r="J36" s="39"/>
    </row>
    <row r="37">
      <c r="A37" s="29" t="s">
        <v>36</v>
      </c>
      <c r="B37" s="37"/>
      <c r="C37" s="38"/>
      <c r="D37" s="38"/>
      <c r="E37" s="40" t="s">
        <v>128</v>
      </c>
      <c r="F37" s="38"/>
      <c r="G37" s="38"/>
      <c r="H37" s="38"/>
      <c r="I37" s="38"/>
      <c r="J37" s="39"/>
    </row>
    <row r="38" ht="75">
      <c r="A38" s="29" t="s">
        <v>38</v>
      </c>
      <c r="B38" s="37"/>
      <c r="C38" s="38"/>
      <c r="D38" s="38"/>
      <c r="E38" s="31" t="s">
        <v>116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129</v>
      </c>
      <c r="D39" s="29" t="s">
        <v>31</v>
      </c>
      <c r="E39" s="31" t="s">
        <v>130</v>
      </c>
      <c r="F39" s="32" t="s">
        <v>119</v>
      </c>
      <c r="G39" s="33">
        <v>600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31" t="s">
        <v>120</v>
      </c>
      <c r="F40" s="38"/>
      <c r="G40" s="38"/>
      <c r="H40" s="38"/>
      <c r="I40" s="38"/>
      <c r="J40" s="39"/>
    </row>
    <row r="41">
      <c r="A41" s="29" t="s">
        <v>36</v>
      </c>
      <c r="B41" s="37"/>
      <c r="C41" s="38"/>
      <c r="D41" s="38"/>
      <c r="E41" s="40" t="s">
        <v>131</v>
      </c>
      <c r="F41" s="38"/>
      <c r="G41" s="38"/>
      <c r="H41" s="38"/>
      <c r="I41" s="38"/>
      <c r="J41" s="39"/>
    </row>
    <row r="42" ht="90">
      <c r="A42" s="29" t="s">
        <v>38</v>
      </c>
      <c r="B42" s="37"/>
      <c r="C42" s="38"/>
      <c r="D42" s="38"/>
      <c r="E42" s="31" t="s">
        <v>122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132</v>
      </c>
      <c r="D43" s="29" t="s">
        <v>31</v>
      </c>
      <c r="E43" s="31" t="s">
        <v>133</v>
      </c>
      <c r="F43" s="32" t="s">
        <v>62</v>
      </c>
      <c r="G43" s="33">
        <v>27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1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134</v>
      </c>
      <c r="F45" s="38"/>
      <c r="G45" s="38"/>
      <c r="H45" s="38"/>
      <c r="I45" s="38"/>
      <c r="J45" s="39"/>
    </row>
    <row r="46" ht="90">
      <c r="A46" s="29" t="s">
        <v>38</v>
      </c>
      <c r="B46" s="37"/>
      <c r="C46" s="38"/>
      <c r="D46" s="38"/>
      <c r="E46" s="31" t="s">
        <v>135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136</v>
      </c>
      <c r="D47" s="29" t="s">
        <v>31</v>
      </c>
      <c r="E47" s="31" t="s">
        <v>137</v>
      </c>
      <c r="F47" s="32" t="s">
        <v>62</v>
      </c>
      <c r="G47" s="33">
        <v>27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1" t="s">
        <v>31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0" t="s">
        <v>134</v>
      </c>
      <c r="F49" s="38"/>
      <c r="G49" s="38"/>
      <c r="H49" s="38"/>
      <c r="I49" s="38"/>
      <c r="J49" s="39"/>
    </row>
    <row r="50" ht="75">
      <c r="A50" s="29" t="s">
        <v>38</v>
      </c>
      <c r="B50" s="37"/>
      <c r="C50" s="38"/>
      <c r="D50" s="38"/>
      <c r="E50" s="31" t="s">
        <v>116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138</v>
      </c>
      <c r="D51" s="29" t="s">
        <v>31</v>
      </c>
      <c r="E51" s="31" t="s">
        <v>139</v>
      </c>
      <c r="F51" s="32" t="s">
        <v>119</v>
      </c>
      <c r="G51" s="33">
        <v>4050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31" t="s">
        <v>120</v>
      </c>
      <c r="F52" s="38"/>
      <c r="G52" s="38"/>
      <c r="H52" s="38"/>
      <c r="I52" s="38"/>
      <c r="J52" s="39"/>
    </row>
    <row r="53">
      <c r="A53" s="29" t="s">
        <v>36</v>
      </c>
      <c r="B53" s="37"/>
      <c r="C53" s="38"/>
      <c r="D53" s="38"/>
      <c r="E53" s="40" t="s">
        <v>140</v>
      </c>
      <c r="F53" s="38"/>
      <c r="G53" s="38"/>
      <c r="H53" s="38"/>
      <c r="I53" s="38"/>
      <c r="J53" s="39"/>
    </row>
    <row r="54" ht="105">
      <c r="A54" s="29" t="s">
        <v>38</v>
      </c>
      <c r="B54" s="37"/>
      <c r="C54" s="38"/>
      <c r="D54" s="38"/>
      <c r="E54" s="31" t="s">
        <v>141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142</v>
      </c>
      <c r="D55" s="29" t="s">
        <v>31</v>
      </c>
      <c r="E55" s="31" t="s">
        <v>143</v>
      </c>
      <c r="F55" s="32" t="s">
        <v>62</v>
      </c>
      <c r="G55" s="33">
        <v>3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1" t="s">
        <v>31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0" t="s">
        <v>144</v>
      </c>
      <c r="F57" s="38"/>
      <c r="G57" s="38"/>
      <c r="H57" s="38"/>
      <c r="I57" s="38"/>
      <c r="J57" s="39"/>
    </row>
    <row r="58" ht="135">
      <c r="A58" s="29" t="s">
        <v>38</v>
      </c>
      <c r="B58" s="37"/>
      <c r="C58" s="38"/>
      <c r="D58" s="38"/>
      <c r="E58" s="31" t="s">
        <v>145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146</v>
      </c>
      <c r="D59" s="29" t="s">
        <v>31</v>
      </c>
      <c r="E59" s="31" t="s">
        <v>147</v>
      </c>
      <c r="F59" s="32" t="s">
        <v>62</v>
      </c>
      <c r="G59" s="33">
        <v>3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1" t="s">
        <v>31</v>
      </c>
      <c r="F60" s="38"/>
      <c r="G60" s="38"/>
      <c r="H60" s="38"/>
      <c r="I60" s="38"/>
      <c r="J60" s="39"/>
    </row>
    <row r="61">
      <c r="A61" s="29" t="s">
        <v>36</v>
      </c>
      <c r="B61" s="37"/>
      <c r="C61" s="38"/>
      <c r="D61" s="38"/>
      <c r="E61" s="40" t="s">
        <v>144</v>
      </c>
      <c r="F61" s="38"/>
      <c r="G61" s="38"/>
      <c r="H61" s="38"/>
      <c r="I61" s="38"/>
      <c r="J61" s="39"/>
    </row>
    <row r="62" ht="75">
      <c r="A62" s="29" t="s">
        <v>38</v>
      </c>
      <c r="B62" s="37"/>
      <c r="C62" s="38"/>
      <c r="D62" s="38"/>
      <c r="E62" s="31" t="s">
        <v>116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148</v>
      </c>
      <c r="D63" s="29" t="s">
        <v>31</v>
      </c>
      <c r="E63" s="31" t="s">
        <v>149</v>
      </c>
      <c r="F63" s="32" t="s">
        <v>119</v>
      </c>
      <c r="G63" s="33">
        <v>450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31" t="s">
        <v>120</v>
      </c>
      <c r="F64" s="38"/>
      <c r="G64" s="38"/>
      <c r="H64" s="38"/>
      <c r="I64" s="38"/>
      <c r="J64" s="39"/>
    </row>
    <row r="65">
      <c r="A65" s="29" t="s">
        <v>36</v>
      </c>
      <c r="B65" s="37"/>
      <c r="C65" s="38"/>
      <c r="D65" s="38"/>
      <c r="E65" s="40" t="s">
        <v>150</v>
      </c>
      <c r="F65" s="38"/>
      <c r="G65" s="38"/>
      <c r="H65" s="38"/>
      <c r="I65" s="38"/>
      <c r="J65" s="39"/>
    </row>
    <row r="66" ht="90">
      <c r="A66" s="29" t="s">
        <v>38</v>
      </c>
      <c r="B66" s="37"/>
      <c r="C66" s="38"/>
      <c r="D66" s="38"/>
      <c r="E66" s="31" t="s">
        <v>151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152</v>
      </c>
      <c r="D67" s="29" t="s">
        <v>31</v>
      </c>
      <c r="E67" s="31" t="s">
        <v>153</v>
      </c>
      <c r="F67" s="32" t="s">
        <v>62</v>
      </c>
      <c r="G67" s="33">
        <v>3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1" t="s">
        <v>31</v>
      </c>
      <c r="F68" s="38"/>
      <c r="G68" s="38"/>
      <c r="H68" s="38"/>
      <c r="I68" s="38"/>
      <c r="J68" s="39"/>
    </row>
    <row r="69">
      <c r="A69" s="29" t="s">
        <v>36</v>
      </c>
      <c r="B69" s="37"/>
      <c r="C69" s="38"/>
      <c r="D69" s="38"/>
      <c r="E69" s="40" t="s">
        <v>144</v>
      </c>
      <c r="F69" s="38"/>
      <c r="G69" s="38"/>
      <c r="H69" s="38"/>
      <c r="I69" s="38"/>
      <c r="J69" s="39"/>
    </row>
    <row r="70" ht="120">
      <c r="A70" s="29" t="s">
        <v>38</v>
      </c>
      <c r="B70" s="37"/>
      <c r="C70" s="38"/>
      <c r="D70" s="38"/>
      <c r="E70" s="31" t="s">
        <v>154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155</v>
      </c>
      <c r="D71" s="29" t="s">
        <v>31</v>
      </c>
      <c r="E71" s="31" t="s">
        <v>156</v>
      </c>
      <c r="F71" s="32" t="s">
        <v>62</v>
      </c>
      <c r="G71" s="33">
        <v>3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1" t="s">
        <v>31</v>
      </c>
      <c r="F72" s="38"/>
      <c r="G72" s="38"/>
      <c r="H72" s="38"/>
      <c r="I72" s="38"/>
      <c r="J72" s="39"/>
    </row>
    <row r="73">
      <c r="A73" s="29" t="s">
        <v>36</v>
      </c>
      <c r="B73" s="37"/>
      <c r="C73" s="38"/>
      <c r="D73" s="38"/>
      <c r="E73" s="40" t="s">
        <v>144</v>
      </c>
      <c r="F73" s="38"/>
      <c r="G73" s="38"/>
      <c r="H73" s="38"/>
      <c r="I73" s="38"/>
      <c r="J73" s="39"/>
    </row>
    <row r="74" ht="75">
      <c r="A74" s="29" t="s">
        <v>38</v>
      </c>
      <c r="B74" s="37"/>
      <c r="C74" s="38"/>
      <c r="D74" s="38"/>
      <c r="E74" s="31" t="s">
        <v>116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157</v>
      </c>
      <c r="D75" s="29" t="s">
        <v>31</v>
      </c>
      <c r="E75" s="31" t="s">
        <v>158</v>
      </c>
      <c r="F75" s="32" t="s">
        <v>119</v>
      </c>
      <c r="G75" s="33">
        <v>450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120</v>
      </c>
      <c r="F76" s="38"/>
      <c r="G76" s="38"/>
      <c r="H76" s="38"/>
      <c r="I76" s="38"/>
      <c r="J76" s="39"/>
    </row>
    <row r="77">
      <c r="A77" s="29" t="s">
        <v>36</v>
      </c>
      <c r="B77" s="37"/>
      <c r="C77" s="38"/>
      <c r="D77" s="38"/>
      <c r="E77" s="40" t="s">
        <v>150</v>
      </c>
      <c r="F77" s="38"/>
      <c r="G77" s="38"/>
      <c r="H77" s="38"/>
      <c r="I77" s="38"/>
      <c r="J77" s="39"/>
    </row>
    <row r="78" ht="90">
      <c r="A78" s="29" t="s">
        <v>38</v>
      </c>
      <c r="B78" s="37"/>
      <c r="C78" s="38"/>
      <c r="D78" s="38"/>
      <c r="E78" s="31" t="s">
        <v>151</v>
      </c>
      <c r="F78" s="38"/>
      <c r="G78" s="38"/>
      <c r="H78" s="38"/>
      <c r="I78" s="38"/>
      <c r="J78" s="39"/>
    </row>
    <row r="79" ht="30">
      <c r="A79" s="29" t="s">
        <v>29</v>
      </c>
      <c r="B79" s="29">
        <v>18</v>
      </c>
      <c r="C79" s="30" t="s">
        <v>159</v>
      </c>
      <c r="D79" s="29" t="s">
        <v>31</v>
      </c>
      <c r="E79" s="31" t="s">
        <v>160</v>
      </c>
      <c r="F79" s="32" t="s">
        <v>62</v>
      </c>
      <c r="G79" s="33">
        <v>38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1" t="s">
        <v>31</v>
      </c>
      <c r="F80" s="38"/>
      <c r="G80" s="38"/>
      <c r="H80" s="38"/>
      <c r="I80" s="38"/>
      <c r="J80" s="39"/>
    </row>
    <row r="81" ht="135">
      <c r="A81" s="29" t="s">
        <v>36</v>
      </c>
      <c r="B81" s="37"/>
      <c r="C81" s="38"/>
      <c r="D81" s="38"/>
      <c r="E81" s="40" t="s">
        <v>161</v>
      </c>
      <c r="F81" s="38"/>
      <c r="G81" s="38"/>
      <c r="H81" s="38"/>
      <c r="I81" s="38"/>
      <c r="J81" s="39"/>
    </row>
    <row r="82" ht="120">
      <c r="A82" s="29" t="s">
        <v>38</v>
      </c>
      <c r="B82" s="37"/>
      <c r="C82" s="38"/>
      <c r="D82" s="38"/>
      <c r="E82" s="31" t="s">
        <v>154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162</v>
      </c>
      <c r="D83" s="29" t="s">
        <v>31</v>
      </c>
      <c r="E83" s="31" t="s">
        <v>163</v>
      </c>
      <c r="F83" s="32" t="s">
        <v>62</v>
      </c>
      <c r="G83" s="33">
        <v>38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1" t="s">
        <v>31</v>
      </c>
      <c r="F84" s="38"/>
      <c r="G84" s="38"/>
      <c r="H84" s="38"/>
      <c r="I84" s="38"/>
      <c r="J84" s="39"/>
    </row>
    <row r="85" ht="135">
      <c r="A85" s="29" t="s">
        <v>36</v>
      </c>
      <c r="B85" s="37"/>
      <c r="C85" s="38"/>
      <c r="D85" s="38"/>
      <c r="E85" s="40" t="s">
        <v>161</v>
      </c>
      <c r="F85" s="38"/>
      <c r="G85" s="38"/>
      <c r="H85" s="38"/>
      <c r="I85" s="38"/>
      <c r="J85" s="39"/>
    </row>
    <row r="86" ht="75">
      <c r="A86" s="29" t="s">
        <v>38</v>
      </c>
      <c r="B86" s="37"/>
      <c r="C86" s="38"/>
      <c r="D86" s="38"/>
      <c r="E86" s="31" t="s">
        <v>116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164</v>
      </c>
      <c r="D87" s="29" t="s">
        <v>31</v>
      </c>
      <c r="E87" s="31" t="s">
        <v>165</v>
      </c>
      <c r="F87" s="32" t="s">
        <v>119</v>
      </c>
      <c r="G87" s="33">
        <v>5700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120</v>
      </c>
      <c r="F88" s="38"/>
      <c r="G88" s="38"/>
      <c r="H88" s="38"/>
      <c r="I88" s="38"/>
      <c r="J88" s="39"/>
    </row>
    <row r="89">
      <c r="A89" s="29" t="s">
        <v>36</v>
      </c>
      <c r="B89" s="37"/>
      <c r="C89" s="38"/>
      <c r="D89" s="38"/>
      <c r="E89" s="40" t="s">
        <v>166</v>
      </c>
      <c r="F89" s="38"/>
      <c r="G89" s="38"/>
      <c r="H89" s="38"/>
      <c r="I89" s="38"/>
      <c r="J89" s="39"/>
    </row>
    <row r="90" ht="105">
      <c r="A90" s="29" t="s">
        <v>38</v>
      </c>
      <c r="B90" s="37"/>
      <c r="C90" s="38"/>
      <c r="D90" s="38"/>
      <c r="E90" s="31" t="s">
        <v>167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168</v>
      </c>
      <c r="D91" s="29" t="s">
        <v>31</v>
      </c>
      <c r="E91" s="31" t="s">
        <v>169</v>
      </c>
      <c r="F91" s="32" t="s">
        <v>170</v>
      </c>
      <c r="G91" s="33">
        <v>20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34</v>
      </c>
      <c r="B92" s="37"/>
      <c r="C92" s="38"/>
      <c r="D92" s="38"/>
      <c r="E92" s="31" t="s">
        <v>171</v>
      </c>
      <c r="F92" s="38"/>
      <c r="G92" s="38"/>
      <c r="H92" s="38"/>
      <c r="I92" s="38"/>
      <c r="J92" s="39"/>
    </row>
    <row r="93">
      <c r="A93" s="29" t="s">
        <v>36</v>
      </c>
      <c r="B93" s="37"/>
      <c r="C93" s="38"/>
      <c r="D93" s="38"/>
      <c r="E93" s="40" t="s">
        <v>172</v>
      </c>
      <c r="F93" s="38"/>
      <c r="G93" s="38"/>
      <c r="H93" s="38"/>
      <c r="I93" s="38"/>
      <c r="J93" s="39"/>
    </row>
    <row r="94" ht="120">
      <c r="A94" s="29" t="s">
        <v>38</v>
      </c>
      <c r="B94" s="37"/>
      <c r="C94" s="38"/>
      <c r="D94" s="38"/>
      <c r="E94" s="31" t="s">
        <v>154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173</v>
      </c>
      <c r="D95" s="29" t="s">
        <v>31</v>
      </c>
      <c r="E95" s="31" t="s">
        <v>174</v>
      </c>
      <c r="F95" s="32" t="s">
        <v>170</v>
      </c>
      <c r="G95" s="33">
        <v>20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41" t="s">
        <v>31</v>
      </c>
      <c r="F96" s="38"/>
      <c r="G96" s="38"/>
      <c r="H96" s="38"/>
      <c r="I96" s="38"/>
      <c r="J96" s="39"/>
    </row>
    <row r="97">
      <c r="A97" s="29" t="s">
        <v>36</v>
      </c>
      <c r="B97" s="37"/>
      <c r="C97" s="38"/>
      <c r="D97" s="38"/>
      <c r="E97" s="40" t="s">
        <v>172</v>
      </c>
      <c r="F97" s="38"/>
      <c r="G97" s="38"/>
      <c r="H97" s="38"/>
      <c r="I97" s="38"/>
      <c r="J97" s="39"/>
    </row>
    <row r="98" ht="75">
      <c r="A98" s="29" t="s">
        <v>38</v>
      </c>
      <c r="B98" s="37"/>
      <c r="C98" s="38"/>
      <c r="D98" s="38"/>
      <c r="E98" s="31" t="s">
        <v>116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175</v>
      </c>
      <c r="D99" s="29" t="s">
        <v>31</v>
      </c>
      <c r="E99" s="31" t="s">
        <v>176</v>
      </c>
      <c r="F99" s="32" t="s">
        <v>177</v>
      </c>
      <c r="G99" s="33">
        <v>3000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41" t="s">
        <v>31</v>
      </c>
      <c r="F100" s="38"/>
      <c r="G100" s="38"/>
      <c r="H100" s="38"/>
      <c r="I100" s="38"/>
      <c r="J100" s="39"/>
    </row>
    <row r="101">
      <c r="A101" s="29" t="s">
        <v>36</v>
      </c>
      <c r="B101" s="37"/>
      <c r="C101" s="38"/>
      <c r="D101" s="38"/>
      <c r="E101" s="40" t="s">
        <v>178</v>
      </c>
      <c r="F101" s="38"/>
      <c r="G101" s="38"/>
      <c r="H101" s="38"/>
      <c r="I101" s="38"/>
      <c r="J101" s="39"/>
    </row>
    <row r="102" ht="90">
      <c r="A102" s="29" t="s">
        <v>38</v>
      </c>
      <c r="B102" s="42"/>
      <c r="C102" s="43"/>
      <c r="D102" s="43"/>
      <c r="E102" s="31" t="s">
        <v>151</v>
      </c>
      <c r="F102" s="43"/>
      <c r="G102" s="43"/>
      <c r="H102" s="43"/>
      <c r="I102" s="43"/>
      <c r="J102" s="44"/>
    </row>
  </sheetData>
  <sheetProtection sheet="1" objects="1" scenarios="1" spinCount="100000" saltValue="qb7/q+nof7ephFTky+Qz2I5G4OtKq4XPrnBHzCEDjmH2cVG5XLhifG8R1D/307g75ua10W5HFIpNcA2wTJMSKA==" hashValue="T7geV6yS0YeXPEFtGlmaRGJ1p95vT7iC7vmzI64z/ZpW4xlv/Vx4lYDwUhtYUesVYmZjckwtbNj5VDtD7FMV/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179</v>
      </c>
      <c r="I3" s="16">
        <f>SUMIFS(I8:I337,A8:A337,"SD")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179</v>
      </c>
      <c r="D4" s="13"/>
      <c r="E4" s="14" t="s">
        <v>180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181</v>
      </c>
      <c r="D9" s="29" t="s">
        <v>182</v>
      </c>
      <c r="E9" s="31" t="s">
        <v>183</v>
      </c>
      <c r="F9" s="32" t="s">
        <v>103</v>
      </c>
      <c r="G9" s="33">
        <v>1055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184</v>
      </c>
      <c r="F10" s="38"/>
      <c r="G10" s="38"/>
      <c r="H10" s="38"/>
      <c r="I10" s="38"/>
      <c r="J10" s="39"/>
    </row>
    <row r="11" ht="195">
      <c r="A11" s="29" t="s">
        <v>36</v>
      </c>
      <c r="B11" s="37"/>
      <c r="C11" s="38"/>
      <c r="D11" s="38"/>
      <c r="E11" s="40" t="s">
        <v>185</v>
      </c>
      <c r="F11" s="38"/>
      <c r="G11" s="38"/>
      <c r="H11" s="38"/>
      <c r="I11" s="38"/>
      <c r="J11" s="39"/>
    </row>
    <row r="12" ht="30">
      <c r="A12" s="29" t="s">
        <v>38</v>
      </c>
      <c r="B12" s="37"/>
      <c r="C12" s="38"/>
      <c r="D12" s="38"/>
      <c r="E12" s="31" t="s">
        <v>186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181</v>
      </c>
      <c r="D13" s="29" t="s">
        <v>187</v>
      </c>
      <c r="E13" s="31" t="s">
        <v>183</v>
      </c>
      <c r="F13" s="32" t="s">
        <v>103</v>
      </c>
      <c r="G13" s="33">
        <v>135.41300000000001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188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40" t="s">
        <v>189</v>
      </c>
      <c r="F15" s="38"/>
      <c r="G15" s="38"/>
      <c r="H15" s="38"/>
      <c r="I15" s="38"/>
      <c r="J15" s="39"/>
    </row>
    <row r="16" ht="30">
      <c r="A16" s="29" t="s">
        <v>38</v>
      </c>
      <c r="B16" s="37"/>
      <c r="C16" s="38"/>
      <c r="D16" s="38"/>
      <c r="E16" s="31" t="s">
        <v>186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55</v>
      </c>
      <c r="D17" s="26"/>
      <c r="E17" s="23" t="s">
        <v>190</v>
      </c>
      <c r="F17" s="26"/>
      <c r="G17" s="26"/>
      <c r="H17" s="26"/>
      <c r="I17" s="27">
        <f>SUMIFS(I18:I85,A18:A85,"P")</f>
        <v>0</v>
      </c>
      <c r="J17" s="28"/>
    </row>
    <row r="18" ht="30">
      <c r="A18" s="29" t="s">
        <v>29</v>
      </c>
      <c r="B18" s="29">
        <v>4</v>
      </c>
      <c r="C18" s="30" t="s">
        <v>191</v>
      </c>
      <c r="D18" s="29" t="s">
        <v>31</v>
      </c>
      <c r="E18" s="31" t="s">
        <v>192</v>
      </c>
      <c r="F18" s="32" t="s">
        <v>193</v>
      </c>
      <c r="G18" s="33">
        <v>33.082999999999998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194</v>
      </c>
      <c r="F19" s="38"/>
      <c r="G19" s="38"/>
      <c r="H19" s="38"/>
      <c r="I19" s="38"/>
      <c r="J19" s="39"/>
    </row>
    <row r="20" ht="30">
      <c r="A20" s="29" t="s">
        <v>36</v>
      </c>
      <c r="B20" s="37"/>
      <c r="C20" s="38"/>
      <c r="D20" s="38"/>
      <c r="E20" s="40" t="s">
        <v>195</v>
      </c>
      <c r="F20" s="38"/>
      <c r="G20" s="38"/>
      <c r="H20" s="38"/>
      <c r="I20" s="38"/>
      <c r="J20" s="39"/>
    </row>
    <row r="21" ht="120">
      <c r="A21" s="29" t="s">
        <v>38</v>
      </c>
      <c r="B21" s="37"/>
      <c r="C21" s="38"/>
      <c r="D21" s="38"/>
      <c r="E21" s="31" t="s">
        <v>196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197</v>
      </c>
      <c r="D22" s="29" t="s">
        <v>31</v>
      </c>
      <c r="E22" s="31" t="s">
        <v>198</v>
      </c>
      <c r="F22" s="32" t="s">
        <v>193</v>
      </c>
      <c r="G22" s="33">
        <v>35.533000000000001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75">
      <c r="A23" s="29" t="s">
        <v>34</v>
      </c>
      <c r="B23" s="37"/>
      <c r="C23" s="38"/>
      <c r="D23" s="38"/>
      <c r="E23" s="31" t="s">
        <v>199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40" t="s">
        <v>200</v>
      </c>
      <c r="F24" s="38"/>
      <c r="G24" s="38"/>
      <c r="H24" s="38"/>
      <c r="I24" s="38"/>
      <c r="J24" s="39"/>
    </row>
    <row r="25" ht="120">
      <c r="A25" s="29" t="s">
        <v>38</v>
      </c>
      <c r="B25" s="37"/>
      <c r="C25" s="38"/>
      <c r="D25" s="38"/>
      <c r="E25" s="31" t="s">
        <v>196</v>
      </c>
      <c r="F25" s="38"/>
      <c r="G25" s="38"/>
      <c r="H25" s="38"/>
      <c r="I25" s="38"/>
      <c r="J25" s="39"/>
    </row>
    <row r="26">
      <c r="A26" s="29" t="s">
        <v>29</v>
      </c>
      <c r="B26" s="29">
        <v>6</v>
      </c>
      <c r="C26" s="30" t="s">
        <v>201</v>
      </c>
      <c r="D26" s="29" t="s">
        <v>31</v>
      </c>
      <c r="E26" s="31" t="s">
        <v>202</v>
      </c>
      <c r="F26" s="32" t="s">
        <v>203</v>
      </c>
      <c r="G26" s="33">
        <v>240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204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205</v>
      </c>
      <c r="F28" s="38"/>
      <c r="G28" s="38"/>
      <c r="H28" s="38"/>
      <c r="I28" s="38"/>
      <c r="J28" s="39"/>
    </row>
    <row r="29" ht="120">
      <c r="A29" s="29" t="s">
        <v>38</v>
      </c>
      <c r="B29" s="37"/>
      <c r="C29" s="38"/>
      <c r="D29" s="38"/>
      <c r="E29" s="31" t="s">
        <v>206</v>
      </c>
      <c r="F29" s="38"/>
      <c r="G29" s="38"/>
      <c r="H29" s="38"/>
      <c r="I29" s="38"/>
      <c r="J29" s="39"/>
    </row>
    <row r="30">
      <c r="A30" s="29" t="s">
        <v>29</v>
      </c>
      <c r="B30" s="29">
        <v>7</v>
      </c>
      <c r="C30" s="30" t="s">
        <v>207</v>
      </c>
      <c r="D30" s="29" t="s">
        <v>31</v>
      </c>
      <c r="E30" s="31" t="s">
        <v>208</v>
      </c>
      <c r="F30" s="32" t="s">
        <v>170</v>
      </c>
      <c r="G30" s="33">
        <v>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209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210</v>
      </c>
      <c r="F32" s="38"/>
      <c r="G32" s="38"/>
      <c r="H32" s="38"/>
      <c r="I32" s="38"/>
      <c r="J32" s="39"/>
    </row>
    <row r="33" ht="120">
      <c r="A33" s="29" t="s">
        <v>38</v>
      </c>
      <c r="B33" s="37"/>
      <c r="C33" s="38"/>
      <c r="D33" s="38"/>
      <c r="E33" s="31" t="s">
        <v>211</v>
      </c>
      <c r="F33" s="38"/>
      <c r="G33" s="38"/>
      <c r="H33" s="38"/>
      <c r="I33" s="38"/>
      <c r="J33" s="39"/>
    </row>
    <row r="34">
      <c r="A34" s="29" t="s">
        <v>29</v>
      </c>
      <c r="B34" s="29">
        <v>8</v>
      </c>
      <c r="C34" s="30" t="s">
        <v>212</v>
      </c>
      <c r="D34" s="29" t="s">
        <v>31</v>
      </c>
      <c r="E34" s="31" t="s">
        <v>213</v>
      </c>
      <c r="F34" s="32" t="s">
        <v>193</v>
      </c>
      <c r="G34" s="33">
        <v>12.465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214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215</v>
      </c>
      <c r="F36" s="38"/>
      <c r="G36" s="38"/>
      <c r="H36" s="38"/>
      <c r="I36" s="38"/>
      <c r="J36" s="39"/>
    </row>
    <row r="37" ht="75">
      <c r="A37" s="29" t="s">
        <v>38</v>
      </c>
      <c r="B37" s="37"/>
      <c r="C37" s="38"/>
      <c r="D37" s="38"/>
      <c r="E37" s="31" t="s">
        <v>216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217</v>
      </c>
      <c r="D38" s="29" t="s">
        <v>31</v>
      </c>
      <c r="E38" s="31" t="s">
        <v>218</v>
      </c>
      <c r="F38" s="32" t="s">
        <v>193</v>
      </c>
      <c r="G38" s="33">
        <v>15.24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34</v>
      </c>
      <c r="B39" s="37"/>
      <c r="C39" s="38"/>
      <c r="D39" s="38"/>
      <c r="E39" s="31" t="s">
        <v>219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220</v>
      </c>
      <c r="F40" s="38"/>
      <c r="G40" s="38"/>
      <c r="H40" s="38"/>
      <c r="I40" s="38"/>
      <c r="J40" s="39"/>
    </row>
    <row r="41" ht="75">
      <c r="A41" s="29" t="s">
        <v>38</v>
      </c>
      <c r="B41" s="37"/>
      <c r="C41" s="38"/>
      <c r="D41" s="38"/>
      <c r="E41" s="31" t="s">
        <v>216</v>
      </c>
      <c r="F41" s="38"/>
      <c r="G41" s="38"/>
      <c r="H41" s="38"/>
      <c r="I41" s="38"/>
      <c r="J41" s="39"/>
    </row>
    <row r="42">
      <c r="A42" s="29" t="s">
        <v>29</v>
      </c>
      <c r="B42" s="29">
        <v>10</v>
      </c>
      <c r="C42" s="30" t="s">
        <v>221</v>
      </c>
      <c r="D42" s="29" t="s">
        <v>55</v>
      </c>
      <c r="E42" s="31" t="s">
        <v>222</v>
      </c>
      <c r="F42" s="32" t="s">
        <v>193</v>
      </c>
      <c r="G42" s="33">
        <v>45.113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223</v>
      </c>
      <c r="F43" s="38"/>
      <c r="G43" s="38"/>
      <c r="H43" s="38"/>
      <c r="I43" s="38"/>
      <c r="J43" s="39"/>
    </row>
    <row r="44" ht="75">
      <c r="A44" s="29" t="s">
        <v>36</v>
      </c>
      <c r="B44" s="37"/>
      <c r="C44" s="38"/>
      <c r="D44" s="38"/>
      <c r="E44" s="40" t="s">
        <v>224</v>
      </c>
      <c r="F44" s="38"/>
      <c r="G44" s="38"/>
      <c r="H44" s="38"/>
      <c r="I44" s="38"/>
      <c r="J44" s="39"/>
    </row>
    <row r="45" ht="409.5">
      <c r="A45" s="29" t="s">
        <v>38</v>
      </c>
      <c r="B45" s="37"/>
      <c r="C45" s="38"/>
      <c r="D45" s="38"/>
      <c r="E45" s="31" t="s">
        <v>225</v>
      </c>
      <c r="F45" s="38"/>
      <c r="G45" s="38"/>
      <c r="H45" s="38"/>
      <c r="I45" s="38"/>
      <c r="J45" s="39"/>
    </row>
    <row r="46">
      <c r="A46" s="29" t="s">
        <v>29</v>
      </c>
      <c r="B46" s="29">
        <v>11</v>
      </c>
      <c r="C46" s="30" t="s">
        <v>221</v>
      </c>
      <c r="D46" s="29" t="s">
        <v>58</v>
      </c>
      <c r="E46" s="31" t="s">
        <v>222</v>
      </c>
      <c r="F46" s="32" t="s">
        <v>193</v>
      </c>
      <c r="G46" s="33">
        <v>44.789999999999999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34</v>
      </c>
      <c r="B47" s="37"/>
      <c r="C47" s="38"/>
      <c r="D47" s="38"/>
      <c r="E47" s="31" t="s">
        <v>226</v>
      </c>
      <c r="F47" s="38"/>
      <c r="G47" s="38"/>
      <c r="H47" s="38"/>
      <c r="I47" s="38"/>
      <c r="J47" s="39"/>
    </row>
    <row r="48" ht="30">
      <c r="A48" s="29" t="s">
        <v>36</v>
      </c>
      <c r="B48" s="37"/>
      <c r="C48" s="38"/>
      <c r="D48" s="38"/>
      <c r="E48" s="40" t="s">
        <v>227</v>
      </c>
      <c r="F48" s="38"/>
      <c r="G48" s="38"/>
      <c r="H48" s="38"/>
      <c r="I48" s="38"/>
      <c r="J48" s="39"/>
    </row>
    <row r="49" ht="409.5">
      <c r="A49" s="29" t="s">
        <v>38</v>
      </c>
      <c r="B49" s="37"/>
      <c r="C49" s="38"/>
      <c r="D49" s="38"/>
      <c r="E49" s="31" t="s">
        <v>225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228</v>
      </c>
      <c r="D50" s="29" t="s">
        <v>31</v>
      </c>
      <c r="E50" s="31" t="s">
        <v>229</v>
      </c>
      <c r="F50" s="32" t="s">
        <v>193</v>
      </c>
      <c r="G50" s="33">
        <v>37.399999999999999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230</v>
      </c>
      <c r="F51" s="38"/>
      <c r="G51" s="38"/>
      <c r="H51" s="38"/>
      <c r="I51" s="38"/>
      <c r="J51" s="39"/>
    </row>
    <row r="52" ht="105">
      <c r="A52" s="29" t="s">
        <v>36</v>
      </c>
      <c r="B52" s="37"/>
      <c r="C52" s="38"/>
      <c r="D52" s="38"/>
      <c r="E52" s="40" t="s">
        <v>231</v>
      </c>
      <c r="F52" s="38"/>
      <c r="G52" s="38"/>
      <c r="H52" s="38"/>
      <c r="I52" s="38"/>
      <c r="J52" s="39"/>
    </row>
    <row r="53" ht="405">
      <c r="A53" s="29" t="s">
        <v>38</v>
      </c>
      <c r="B53" s="37"/>
      <c r="C53" s="38"/>
      <c r="D53" s="38"/>
      <c r="E53" s="31" t="s">
        <v>232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233</v>
      </c>
      <c r="D54" s="29" t="s">
        <v>31</v>
      </c>
      <c r="E54" s="31" t="s">
        <v>234</v>
      </c>
      <c r="F54" s="32" t="s">
        <v>193</v>
      </c>
      <c r="G54" s="33">
        <v>126.126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235</v>
      </c>
      <c r="F55" s="38"/>
      <c r="G55" s="38"/>
      <c r="H55" s="38"/>
      <c r="I55" s="38"/>
      <c r="J55" s="39"/>
    </row>
    <row r="56" ht="45">
      <c r="A56" s="29" t="s">
        <v>36</v>
      </c>
      <c r="B56" s="37"/>
      <c r="C56" s="38"/>
      <c r="D56" s="38"/>
      <c r="E56" s="40" t="s">
        <v>236</v>
      </c>
      <c r="F56" s="38"/>
      <c r="G56" s="38"/>
      <c r="H56" s="38"/>
      <c r="I56" s="38"/>
      <c r="J56" s="39"/>
    </row>
    <row r="57" ht="409.5">
      <c r="A57" s="29" t="s">
        <v>38</v>
      </c>
      <c r="B57" s="37"/>
      <c r="C57" s="38"/>
      <c r="D57" s="38"/>
      <c r="E57" s="31" t="s">
        <v>237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238</v>
      </c>
      <c r="D58" s="29" t="s">
        <v>31</v>
      </c>
      <c r="E58" s="31" t="s">
        <v>239</v>
      </c>
      <c r="F58" s="32" t="s">
        <v>193</v>
      </c>
      <c r="G58" s="33">
        <v>351.87400000000002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223</v>
      </c>
      <c r="F59" s="38"/>
      <c r="G59" s="38"/>
      <c r="H59" s="38"/>
      <c r="I59" s="38"/>
      <c r="J59" s="39"/>
    </row>
    <row r="60" ht="135">
      <c r="A60" s="29" t="s">
        <v>36</v>
      </c>
      <c r="B60" s="37"/>
      <c r="C60" s="38"/>
      <c r="D60" s="38"/>
      <c r="E60" s="40" t="s">
        <v>240</v>
      </c>
      <c r="F60" s="38"/>
      <c r="G60" s="38"/>
      <c r="H60" s="38"/>
      <c r="I60" s="38"/>
      <c r="J60" s="39"/>
    </row>
    <row r="61" ht="409.5">
      <c r="A61" s="29" t="s">
        <v>38</v>
      </c>
      <c r="B61" s="37"/>
      <c r="C61" s="38"/>
      <c r="D61" s="38"/>
      <c r="E61" s="31" t="s">
        <v>237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241</v>
      </c>
      <c r="D62" s="29"/>
      <c r="E62" s="31" t="s">
        <v>242</v>
      </c>
      <c r="F62" s="32" t="s">
        <v>193</v>
      </c>
      <c r="G62" s="33">
        <v>494.41699999999997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243</v>
      </c>
      <c r="F63" s="38"/>
      <c r="G63" s="38"/>
      <c r="H63" s="38"/>
      <c r="I63" s="38"/>
      <c r="J63" s="39"/>
    </row>
    <row r="64" ht="165">
      <c r="A64" s="29" t="s">
        <v>36</v>
      </c>
      <c r="B64" s="37"/>
      <c r="C64" s="38"/>
      <c r="D64" s="38"/>
      <c r="E64" s="40" t="s">
        <v>244</v>
      </c>
      <c r="F64" s="38"/>
      <c r="G64" s="38"/>
      <c r="H64" s="38"/>
      <c r="I64" s="38"/>
      <c r="J64" s="39"/>
    </row>
    <row r="65" ht="270">
      <c r="A65" s="29" t="s">
        <v>38</v>
      </c>
      <c r="B65" s="37"/>
      <c r="C65" s="38"/>
      <c r="D65" s="38"/>
      <c r="E65" s="31" t="s">
        <v>245</v>
      </c>
      <c r="F65" s="38"/>
      <c r="G65" s="38"/>
      <c r="H65" s="38"/>
      <c r="I65" s="38"/>
      <c r="J65" s="39"/>
    </row>
    <row r="66">
      <c r="A66" s="29" t="s">
        <v>29</v>
      </c>
      <c r="B66" s="29">
        <v>16</v>
      </c>
      <c r="C66" s="30" t="s">
        <v>246</v>
      </c>
      <c r="D66" s="29" t="s">
        <v>31</v>
      </c>
      <c r="E66" s="31" t="s">
        <v>247</v>
      </c>
      <c r="F66" s="32" t="s">
        <v>193</v>
      </c>
      <c r="G66" s="33">
        <v>123.861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248</v>
      </c>
      <c r="F67" s="38"/>
      <c r="G67" s="38"/>
      <c r="H67" s="38"/>
      <c r="I67" s="38"/>
      <c r="J67" s="39"/>
    </row>
    <row r="68" ht="195">
      <c r="A68" s="29" t="s">
        <v>36</v>
      </c>
      <c r="B68" s="37"/>
      <c r="C68" s="38"/>
      <c r="D68" s="38"/>
      <c r="E68" s="40" t="s">
        <v>249</v>
      </c>
      <c r="F68" s="38"/>
      <c r="G68" s="38"/>
      <c r="H68" s="38"/>
      <c r="I68" s="38"/>
      <c r="J68" s="39"/>
    </row>
    <row r="69" ht="330">
      <c r="A69" s="29" t="s">
        <v>38</v>
      </c>
      <c r="B69" s="37"/>
      <c r="C69" s="38"/>
      <c r="D69" s="38"/>
      <c r="E69" s="31" t="s">
        <v>250</v>
      </c>
      <c r="F69" s="38"/>
      <c r="G69" s="38"/>
      <c r="H69" s="38"/>
      <c r="I69" s="38"/>
      <c r="J69" s="39"/>
    </row>
    <row r="70">
      <c r="A70" s="29" t="s">
        <v>29</v>
      </c>
      <c r="B70" s="29">
        <v>17</v>
      </c>
      <c r="C70" s="30" t="s">
        <v>251</v>
      </c>
      <c r="D70" s="29" t="s">
        <v>31</v>
      </c>
      <c r="E70" s="31" t="s">
        <v>252</v>
      </c>
      <c r="F70" s="32" t="s">
        <v>193</v>
      </c>
      <c r="G70" s="33">
        <v>2.2650000000000001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253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254</v>
      </c>
      <c r="F72" s="38"/>
      <c r="G72" s="38"/>
      <c r="H72" s="38"/>
      <c r="I72" s="38"/>
      <c r="J72" s="39"/>
    </row>
    <row r="73" ht="409.5">
      <c r="A73" s="29" t="s">
        <v>38</v>
      </c>
      <c r="B73" s="37"/>
      <c r="C73" s="38"/>
      <c r="D73" s="38"/>
      <c r="E73" s="31" t="s">
        <v>255</v>
      </c>
      <c r="F73" s="38"/>
      <c r="G73" s="38"/>
      <c r="H73" s="38"/>
      <c r="I73" s="38"/>
      <c r="J73" s="39"/>
    </row>
    <row r="74">
      <c r="A74" s="29" t="s">
        <v>29</v>
      </c>
      <c r="B74" s="29">
        <v>18</v>
      </c>
      <c r="C74" s="30" t="s">
        <v>256</v>
      </c>
      <c r="D74" s="29" t="s">
        <v>31</v>
      </c>
      <c r="E74" s="31" t="s">
        <v>257</v>
      </c>
      <c r="F74" s="32" t="s">
        <v>258</v>
      </c>
      <c r="G74" s="33">
        <v>296.29000000000002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259</v>
      </c>
      <c r="F75" s="38"/>
      <c r="G75" s="38"/>
      <c r="H75" s="38"/>
      <c r="I75" s="38"/>
      <c r="J75" s="39"/>
    </row>
    <row r="76" ht="45">
      <c r="A76" s="29" t="s">
        <v>36</v>
      </c>
      <c r="B76" s="37"/>
      <c r="C76" s="38"/>
      <c r="D76" s="38"/>
      <c r="E76" s="40" t="s">
        <v>260</v>
      </c>
      <c r="F76" s="38"/>
      <c r="G76" s="38"/>
      <c r="H76" s="38"/>
      <c r="I76" s="38"/>
      <c r="J76" s="39"/>
    </row>
    <row r="77" ht="75">
      <c r="A77" s="29" t="s">
        <v>38</v>
      </c>
      <c r="B77" s="37"/>
      <c r="C77" s="38"/>
      <c r="D77" s="38"/>
      <c r="E77" s="31" t="s">
        <v>261</v>
      </c>
      <c r="F77" s="38"/>
      <c r="G77" s="38"/>
      <c r="H77" s="38"/>
      <c r="I77" s="38"/>
      <c r="J77" s="39"/>
    </row>
    <row r="78">
      <c r="A78" s="29" t="s">
        <v>29</v>
      </c>
      <c r="B78" s="29">
        <v>19</v>
      </c>
      <c r="C78" s="30" t="s">
        <v>262</v>
      </c>
      <c r="D78" s="29" t="s">
        <v>31</v>
      </c>
      <c r="E78" s="31" t="s">
        <v>263</v>
      </c>
      <c r="F78" s="32" t="s">
        <v>258</v>
      </c>
      <c r="G78" s="33">
        <v>83.099999999999994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1" t="s">
        <v>264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0" t="s">
        <v>265</v>
      </c>
      <c r="F80" s="38"/>
      <c r="G80" s="38"/>
      <c r="H80" s="38"/>
      <c r="I80" s="38"/>
      <c r="J80" s="39"/>
    </row>
    <row r="81" ht="75">
      <c r="A81" s="29" t="s">
        <v>38</v>
      </c>
      <c r="B81" s="37"/>
      <c r="C81" s="38"/>
      <c r="D81" s="38"/>
      <c r="E81" s="31" t="s">
        <v>266</v>
      </c>
      <c r="F81" s="38"/>
      <c r="G81" s="38"/>
      <c r="H81" s="38"/>
      <c r="I81" s="38"/>
      <c r="J81" s="39"/>
    </row>
    <row r="82">
      <c r="A82" s="29" t="s">
        <v>29</v>
      </c>
      <c r="B82" s="29">
        <v>20</v>
      </c>
      <c r="C82" s="30" t="s">
        <v>267</v>
      </c>
      <c r="D82" s="29" t="s">
        <v>31</v>
      </c>
      <c r="E82" s="31" t="s">
        <v>268</v>
      </c>
      <c r="F82" s="32" t="s">
        <v>258</v>
      </c>
      <c r="G82" s="33">
        <v>83.099999999999994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41" t="s">
        <v>31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0" t="s">
        <v>265</v>
      </c>
      <c r="F84" s="38"/>
      <c r="G84" s="38"/>
      <c r="H84" s="38"/>
      <c r="I84" s="38"/>
      <c r="J84" s="39"/>
    </row>
    <row r="85" ht="75">
      <c r="A85" s="29" t="s">
        <v>38</v>
      </c>
      <c r="B85" s="37"/>
      <c r="C85" s="38"/>
      <c r="D85" s="38"/>
      <c r="E85" s="31" t="s">
        <v>269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58</v>
      </c>
      <c r="D86" s="26"/>
      <c r="E86" s="23" t="s">
        <v>270</v>
      </c>
      <c r="F86" s="26"/>
      <c r="G86" s="26"/>
      <c r="H86" s="26"/>
      <c r="I86" s="27">
        <f>SUMIFS(I87:I122,A87:A122,"P")</f>
        <v>0</v>
      </c>
      <c r="J86" s="28"/>
    </row>
    <row r="87">
      <c r="A87" s="29" t="s">
        <v>29</v>
      </c>
      <c r="B87" s="29">
        <v>21</v>
      </c>
      <c r="C87" s="30" t="s">
        <v>271</v>
      </c>
      <c r="D87" s="29" t="s">
        <v>31</v>
      </c>
      <c r="E87" s="31" t="s">
        <v>272</v>
      </c>
      <c r="F87" s="32" t="s">
        <v>193</v>
      </c>
      <c r="G87" s="33">
        <v>0.45500000000000002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273</v>
      </c>
      <c r="F88" s="38"/>
      <c r="G88" s="38"/>
      <c r="H88" s="38"/>
      <c r="I88" s="38"/>
      <c r="J88" s="39"/>
    </row>
    <row r="89" ht="45">
      <c r="A89" s="29" t="s">
        <v>36</v>
      </c>
      <c r="B89" s="37"/>
      <c r="C89" s="38"/>
      <c r="D89" s="38"/>
      <c r="E89" s="40" t="s">
        <v>274</v>
      </c>
      <c r="F89" s="38"/>
      <c r="G89" s="38"/>
      <c r="H89" s="38"/>
      <c r="I89" s="38"/>
      <c r="J89" s="39"/>
    </row>
    <row r="90" ht="105">
      <c r="A90" s="29" t="s">
        <v>38</v>
      </c>
      <c r="B90" s="37"/>
      <c r="C90" s="38"/>
      <c r="D90" s="38"/>
      <c r="E90" s="31" t="s">
        <v>275</v>
      </c>
      <c r="F90" s="38"/>
      <c r="G90" s="38"/>
      <c r="H90" s="38"/>
      <c r="I90" s="38"/>
      <c r="J90" s="39"/>
    </row>
    <row r="91">
      <c r="A91" s="29" t="s">
        <v>29</v>
      </c>
      <c r="B91" s="29">
        <v>22</v>
      </c>
      <c r="C91" s="30" t="s">
        <v>276</v>
      </c>
      <c r="D91" s="29" t="s">
        <v>31</v>
      </c>
      <c r="E91" s="31" t="s">
        <v>277</v>
      </c>
      <c r="F91" s="32" t="s">
        <v>193</v>
      </c>
      <c r="G91" s="33">
        <v>44.789999999999999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34</v>
      </c>
      <c r="B92" s="37"/>
      <c r="C92" s="38"/>
      <c r="D92" s="38"/>
      <c r="E92" s="31" t="s">
        <v>278</v>
      </c>
      <c r="F92" s="38"/>
      <c r="G92" s="38"/>
      <c r="H92" s="38"/>
      <c r="I92" s="38"/>
      <c r="J92" s="39"/>
    </row>
    <row r="93">
      <c r="A93" s="29" t="s">
        <v>36</v>
      </c>
      <c r="B93" s="37"/>
      <c r="C93" s="38"/>
      <c r="D93" s="38"/>
      <c r="E93" s="40" t="s">
        <v>279</v>
      </c>
      <c r="F93" s="38"/>
      <c r="G93" s="38"/>
      <c r="H93" s="38"/>
      <c r="I93" s="38"/>
      <c r="J93" s="39"/>
    </row>
    <row r="94" ht="105">
      <c r="A94" s="29" t="s">
        <v>38</v>
      </c>
      <c r="B94" s="37"/>
      <c r="C94" s="38"/>
      <c r="D94" s="38"/>
      <c r="E94" s="31" t="s">
        <v>280</v>
      </c>
      <c r="F94" s="38"/>
      <c r="G94" s="38"/>
      <c r="H94" s="38"/>
      <c r="I94" s="38"/>
      <c r="J94" s="39"/>
    </row>
    <row r="95">
      <c r="A95" s="29" t="s">
        <v>29</v>
      </c>
      <c r="B95" s="29">
        <v>23</v>
      </c>
      <c r="C95" s="30" t="s">
        <v>281</v>
      </c>
      <c r="D95" s="29" t="s">
        <v>31</v>
      </c>
      <c r="E95" s="31" t="s">
        <v>282</v>
      </c>
      <c r="F95" s="32" t="s">
        <v>258</v>
      </c>
      <c r="G95" s="33">
        <v>123.976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283</v>
      </c>
      <c r="F96" s="38"/>
      <c r="G96" s="38"/>
      <c r="H96" s="38"/>
      <c r="I96" s="38"/>
      <c r="J96" s="39"/>
    </row>
    <row r="97" ht="45">
      <c r="A97" s="29" t="s">
        <v>36</v>
      </c>
      <c r="B97" s="37"/>
      <c r="C97" s="38"/>
      <c r="D97" s="38"/>
      <c r="E97" s="40" t="s">
        <v>284</v>
      </c>
      <c r="F97" s="38"/>
      <c r="G97" s="38"/>
      <c r="H97" s="38"/>
      <c r="I97" s="38"/>
      <c r="J97" s="39"/>
    </row>
    <row r="98" ht="150">
      <c r="A98" s="29" t="s">
        <v>38</v>
      </c>
      <c r="B98" s="37"/>
      <c r="C98" s="38"/>
      <c r="D98" s="38"/>
      <c r="E98" s="31" t="s">
        <v>285</v>
      </c>
      <c r="F98" s="38"/>
      <c r="G98" s="38"/>
      <c r="H98" s="38"/>
      <c r="I98" s="38"/>
      <c r="J98" s="39"/>
    </row>
    <row r="99">
      <c r="A99" s="29" t="s">
        <v>29</v>
      </c>
      <c r="B99" s="29">
        <v>24</v>
      </c>
      <c r="C99" s="30" t="s">
        <v>286</v>
      </c>
      <c r="D99" s="29" t="s">
        <v>31</v>
      </c>
      <c r="E99" s="31" t="s">
        <v>287</v>
      </c>
      <c r="F99" s="32" t="s">
        <v>258</v>
      </c>
      <c r="G99" s="33">
        <v>324.16500000000002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1" t="s">
        <v>288</v>
      </c>
      <c r="F100" s="38"/>
      <c r="G100" s="38"/>
      <c r="H100" s="38"/>
      <c r="I100" s="38"/>
      <c r="J100" s="39"/>
    </row>
    <row r="101" ht="60">
      <c r="A101" s="29" t="s">
        <v>36</v>
      </c>
      <c r="B101" s="37"/>
      <c r="C101" s="38"/>
      <c r="D101" s="38"/>
      <c r="E101" s="40" t="s">
        <v>289</v>
      </c>
      <c r="F101" s="38"/>
      <c r="G101" s="38"/>
      <c r="H101" s="38"/>
      <c r="I101" s="38"/>
      <c r="J101" s="39"/>
    </row>
    <row r="102" ht="409.5">
      <c r="A102" s="29" t="s">
        <v>38</v>
      </c>
      <c r="B102" s="37"/>
      <c r="C102" s="38"/>
      <c r="D102" s="38"/>
      <c r="E102" s="31" t="s">
        <v>290</v>
      </c>
      <c r="F102" s="38"/>
      <c r="G102" s="38"/>
      <c r="H102" s="38"/>
      <c r="I102" s="38"/>
      <c r="J102" s="39"/>
    </row>
    <row r="103">
      <c r="A103" s="29" t="s">
        <v>29</v>
      </c>
      <c r="B103" s="29">
        <v>25</v>
      </c>
      <c r="C103" s="30" t="s">
        <v>291</v>
      </c>
      <c r="D103" s="29" t="s">
        <v>31</v>
      </c>
      <c r="E103" s="31" t="s">
        <v>292</v>
      </c>
      <c r="F103" s="32" t="s">
        <v>258</v>
      </c>
      <c r="G103" s="33">
        <v>324.16500000000002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41" t="s">
        <v>31</v>
      </c>
      <c r="F104" s="38"/>
      <c r="G104" s="38"/>
      <c r="H104" s="38"/>
      <c r="I104" s="38"/>
      <c r="J104" s="39"/>
    </row>
    <row r="105" ht="60">
      <c r="A105" s="29" t="s">
        <v>36</v>
      </c>
      <c r="B105" s="37"/>
      <c r="C105" s="38"/>
      <c r="D105" s="38"/>
      <c r="E105" s="40" t="s">
        <v>289</v>
      </c>
      <c r="F105" s="38"/>
      <c r="G105" s="38"/>
      <c r="H105" s="38"/>
      <c r="I105" s="38"/>
      <c r="J105" s="39"/>
    </row>
    <row r="106" ht="60">
      <c r="A106" s="29" t="s">
        <v>38</v>
      </c>
      <c r="B106" s="37"/>
      <c r="C106" s="38"/>
      <c r="D106" s="38"/>
      <c r="E106" s="31" t="s">
        <v>293</v>
      </c>
      <c r="F106" s="38"/>
      <c r="G106" s="38"/>
      <c r="H106" s="38"/>
      <c r="I106" s="38"/>
      <c r="J106" s="39"/>
    </row>
    <row r="107">
      <c r="A107" s="29" t="s">
        <v>29</v>
      </c>
      <c r="B107" s="29">
        <v>26</v>
      </c>
      <c r="C107" s="30" t="s">
        <v>294</v>
      </c>
      <c r="D107" s="29" t="s">
        <v>31</v>
      </c>
      <c r="E107" s="31" t="s">
        <v>295</v>
      </c>
      <c r="F107" s="32" t="s">
        <v>193</v>
      </c>
      <c r="G107" s="33">
        <v>29.396999999999998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1" t="s">
        <v>296</v>
      </c>
      <c r="F108" s="38"/>
      <c r="G108" s="38"/>
      <c r="H108" s="38"/>
      <c r="I108" s="38"/>
      <c r="J108" s="39"/>
    </row>
    <row r="109" ht="75">
      <c r="A109" s="29" t="s">
        <v>36</v>
      </c>
      <c r="B109" s="37"/>
      <c r="C109" s="38"/>
      <c r="D109" s="38"/>
      <c r="E109" s="40" t="s">
        <v>297</v>
      </c>
      <c r="F109" s="38"/>
      <c r="G109" s="38"/>
      <c r="H109" s="38"/>
      <c r="I109" s="38"/>
      <c r="J109" s="39"/>
    </row>
    <row r="110" ht="105">
      <c r="A110" s="29" t="s">
        <v>38</v>
      </c>
      <c r="B110" s="37"/>
      <c r="C110" s="38"/>
      <c r="D110" s="38"/>
      <c r="E110" s="31" t="s">
        <v>298</v>
      </c>
      <c r="F110" s="38"/>
      <c r="G110" s="38"/>
      <c r="H110" s="38"/>
      <c r="I110" s="38"/>
      <c r="J110" s="39"/>
    </row>
    <row r="111">
      <c r="A111" s="29" t="s">
        <v>29</v>
      </c>
      <c r="B111" s="29">
        <v>27</v>
      </c>
      <c r="C111" s="30" t="s">
        <v>299</v>
      </c>
      <c r="D111" s="29" t="s">
        <v>31</v>
      </c>
      <c r="E111" s="31" t="s">
        <v>300</v>
      </c>
      <c r="F111" s="32" t="s">
        <v>193</v>
      </c>
      <c r="G111" s="33">
        <v>41.462000000000003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 ht="60">
      <c r="A112" s="29" t="s">
        <v>34</v>
      </c>
      <c r="B112" s="37"/>
      <c r="C112" s="38"/>
      <c r="D112" s="38"/>
      <c r="E112" s="31" t="s">
        <v>301</v>
      </c>
      <c r="F112" s="38"/>
      <c r="G112" s="38"/>
      <c r="H112" s="38"/>
      <c r="I112" s="38"/>
      <c r="J112" s="39"/>
    </row>
    <row r="113" ht="60">
      <c r="A113" s="29" t="s">
        <v>36</v>
      </c>
      <c r="B113" s="37"/>
      <c r="C113" s="38"/>
      <c r="D113" s="38"/>
      <c r="E113" s="40" t="s">
        <v>302</v>
      </c>
      <c r="F113" s="38"/>
      <c r="G113" s="38"/>
      <c r="H113" s="38"/>
      <c r="I113" s="38"/>
      <c r="J113" s="39"/>
    </row>
    <row r="114" ht="409.5">
      <c r="A114" s="29" t="s">
        <v>38</v>
      </c>
      <c r="B114" s="37"/>
      <c r="C114" s="38"/>
      <c r="D114" s="38"/>
      <c r="E114" s="31" t="s">
        <v>303</v>
      </c>
      <c r="F114" s="38"/>
      <c r="G114" s="38"/>
      <c r="H114" s="38"/>
      <c r="I114" s="38"/>
      <c r="J114" s="39"/>
    </row>
    <row r="115">
      <c r="A115" s="29" t="s">
        <v>29</v>
      </c>
      <c r="B115" s="29">
        <v>28</v>
      </c>
      <c r="C115" s="30" t="s">
        <v>304</v>
      </c>
      <c r="D115" s="29" t="s">
        <v>31</v>
      </c>
      <c r="E115" s="31" t="s">
        <v>305</v>
      </c>
      <c r="F115" s="32" t="s">
        <v>103</v>
      </c>
      <c r="G115" s="33">
        <v>5.8049999999999997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30">
      <c r="A116" s="29" t="s">
        <v>34</v>
      </c>
      <c r="B116" s="37"/>
      <c r="C116" s="38"/>
      <c r="D116" s="38"/>
      <c r="E116" s="31" t="s">
        <v>306</v>
      </c>
      <c r="F116" s="38"/>
      <c r="G116" s="38"/>
      <c r="H116" s="38"/>
      <c r="I116" s="38"/>
      <c r="J116" s="39"/>
    </row>
    <row r="117">
      <c r="A117" s="29" t="s">
        <v>36</v>
      </c>
      <c r="B117" s="37"/>
      <c r="C117" s="38"/>
      <c r="D117" s="38"/>
      <c r="E117" s="40" t="s">
        <v>307</v>
      </c>
      <c r="F117" s="38"/>
      <c r="G117" s="38"/>
      <c r="H117" s="38"/>
      <c r="I117" s="38"/>
      <c r="J117" s="39"/>
    </row>
    <row r="118" ht="375">
      <c r="A118" s="29" t="s">
        <v>38</v>
      </c>
      <c r="B118" s="37"/>
      <c r="C118" s="38"/>
      <c r="D118" s="38"/>
      <c r="E118" s="31" t="s">
        <v>308</v>
      </c>
      <c r="F118" s="38"/>
      <c r="G118" s="38"/>
      <c r="H118" s="38"/>
      <c r="I118" s="38"/>
      <c r="J118" s="39"/>
    </row>
    <row r="119">
      <c r="A119" s="29" t="s">
        <v>29</v>
      </c>
      <c r="B119" s="29">
        <v>29</v>
      </c>
      <c r="C119" s="30" t="s">
        <v>309</v>
      </c>
      <c r="D119" s="29" t="s">
        <v>31</v>
      </c>
      <c r="E119" s="31" t="s">
        <v>310</v>
      </c>
      <c r="F119" s="32" t="s">
        <v>258</v>
      </c>
      <c r="G119" s="33">
        <v>61.988999999999997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1" t="s">
        <v>311</v>
      </c>
      <c r="F120" s="38"/>
      <c r="G120" s="38"/>
      <c r="H120" s="38"/>
      <c r="I120" s="38"/>
      <c r="J120" s="39"/>
    </row>
    <row r="121" ht="45">
      <c r="A121" s="29" t="s">
        <v>36</v>
      </c>
      <c r="B121" s="37"/>
      <c r="C121" s="38"/>
      <c r="D121" s="38"/>
      <c r="E121" s="40" t="s">
        <v>312</v>
      </c>
      <c r="F121" s="38"/>
      <c r="G121" s="38"/>
      <c r="H121" s="38"/>
      <c r="I121" s="38"/>
      <c r="J121" s="39"/>
    </row>
    <row r="122" ht="180">
      <c r="A122" s="29" t="s">
        <v>38</v>
      </c>
      <c r="B122" s="37"/>
      <c r="C122" s="38"/>
      <c r="D122" s="38"/>
      <c r="E122" s="31" t="s">
        <v>313</v>
      </c>
      <c r="F122" s="38"/>
      <c r="G122" s="38"/>
      <c r="H122" s="38"/>
      <c r="I122" s="38"/>
      <c r="J122" s="39"/>
    </row>
    <row r="123">
      <c r="A123" s="23" t="s">
        <v>26</v>
      </c>
      <c r="B123" s="24"/>
      <c r="C123" s="25" t="s">
        <v>314</v>
      </c>
      <c r="D123" s="26"/>
      <c r="E123" s="23" t="s">
        <v>315</v>
      </c>
      <c r="F123" s="26"/>
      <c r="G123" s="26"/>
      <c r="H123" s="26"/>
      <c r="I123" s="27">
        <f>SUMIFS(I124:I143,A124:A143,"P")</f>
        <v>0</v>
      </c>
      <c r="J123" s="28"/>
    </row>
    <row r="124">
      <c r="A124" s="29" t="s">
        <v>29</v>
      </c>
      <c r="B124" s="29">
        <v>30</v>
      </c>
      <c r="C124" s="30" t="s">
        <v>316</v>
      </c>
      <c r="D124" s="29" t="s">
        <v>31</v>
      </c>
      <c r="E124" s="31" t="s">
        <v>317</v>
      </c>
      <c r="F124" s="32" t="s">
        <v>318</v>
      </c>
      <c r="G124" s="33">
        <v>221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30">
      <c r="A125" s="29" t="s">
        <v>34</v>
      </c>
      <c r="B125" s="37"/>
      <c r="C125" s="38"/>
      <c r="D125" s="38"/>
      <c r="E125" s="31" t="s">
        <v>319</v>
      </c>
      <c r="F125" s="38"/>
      <c r="G125" s="38"/>
      <c r="H125" s="38"/>
      <c r="I125" s="38"/>
      <c r="J125" s="39"/>
    </row>
    <row r="126" ht="45">
      <c r="A126" s="29" t="s">
        <v>36</v>
      </c>
      <c r="B126" s="37"/>
      <c r="C126" s="38"/>
      <c r="D126" s="38"/>
      <c r="E126" s="40" t="s">
        <v>320</v>
      </c>
      <c r="F126" s="38"/>
      <c r="G126" s="38"/>
      <c r="H126" s="38"/>
      <c r="I126" s="38"/>
      <c r="J126" s="39"/>
    </row>
    <row r="127" ht="90">
      <c r="A127" s="29" t="s">
        <v>38</v>
      </c>
      <c r="B127" s="37"/>
      <c r="C127" s="38"/>
      <c r="D127" s="38"/>
      <c r="E127" s="31" t="s">
        <v>321</v>
      </c>
      <c r="F127" s="38"/>
      <c r="G127" s="38"/>
      <c r="H127" s="38"/>
      <c r="I127" s="38"/>
      <c r="J127" s="39"/>
    </row>
    <row r="128">
      <c r="A128" s="29" t="s">
        <v>29</v>
      </c>
      <c r="B128" s="29">
        <v>31</v>
      </c>
      <c r="C128" s="30" t="s">
        <v>322</v>
      </c>
      <c r="D128" s="29" t="s">
        <v>31</v>
      </c>
      <c r="E128" s="31" t="s">
        <v>323</v>
      </c>
      <c r="F128" s="32" t="s">
        <v>193</v>
      </c>
      <c r="G128" s="33">
        <v>14.467000000000001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34</v>
      </c>
      <c r="B129" s="37"/>
      <c r="C129" s="38"/>
      <c r="D129" s="38"/>
      <c r="E129" s="31" t="s">
        <v>324</v>
      </c>
      <c r="F129" s="38"/>
      <c r="G129" s="38"/>
      <c r="H129" s="38"/>
      <c r="I129" s="38"/>
      <c r="J129" s="39"/>
    </row>
    <row r="130" ht="45">
      <c r="A130" s="29" t="s">
        <v>36</v>
      </c>
      <c r="B130" s="37"/>
      <c r="C130" s="38"/>
      <c r="D130" s="38"/>
      <c r="E130" s="40" t="s">
        <v>325</v>
      </c>
      <c r="F130" s="38"/>
      <c r="G130" s="38"/>
      <c r="H130" s="38"/>
      <c r="I130" s="38"/>
      <c r="J130" s="39"/>
    </row>
    <row r="131" ht="409.5">
      <c r="A131" s="29" t="s">
        <v>38</v>
      </c>
      <c r="B131" s="37"/>
      <c r="C131" s="38"/>
      <c r="D131" s="38"/>
      <c r="E131" s="31" t="s">
        <v>303</v>
      </c>
      <c r="F131" s="38"/>
      <c r="G131" s="38"/>
      <c r="H131" s="38"/>
      <c r="I131" s="38"/>
      <c r="J131" s="39"/>
    </row>
    <row r="132">
      <c r="A132" s="29" t="s">
        <v>29</v>
      </c>
      <c r="B132" s="29">
        <v>32</v>
      </c>
      <c r="C132" s="30" t="s">
        <v>326</v>
      </c>
      <c r="D132" s="29" t="s">
        <v>31</v>
      </c>
      <c r="E132" s="31" t="s">
        <v>327</v>
      </c>
      <c r="F132" s="32" t="s">
        <v>103</v>
      </c>
      <c r="G132" s="33">
        <v>2.1699999999999999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30">
      <c r="A133" s="29" t="s">
        <v>34</v>
      </c>
      <c r="B133" s="37"/>
      <c r="C133" s="38"/>
      <c r="D133" s="38"/>
      <c r="E133" s="31" t="s">
        <v>328</v>
      </c>
      <c r="F133" s="38"/>
      <c r="G133" s="38"/>
      <c r="H133" s="38"/>
      <c r="I133" s="38"/>
      <c r="J133" s="39"/>
    </row>
    <row r="134">
      <c r="A134" s="29" t="s">
        <v>36</v>
      </c>
      <c r="B134" s="37"/>
      <c r="C134" s="38"/>
      <c r="D134" s="38"/>
      <c r="E134" s="40" t="s">
        <v>329</v>
      </c>
      <c r="F134" s="38"/>
      <c r="G134" s="38"/>
      <c r="H134" s="38"/>
      <c r="I134" s="38"/>
      <c r="J134" s="39"/>
    </row>
    <row r="135" ht="375">
      <c r="A135" s="29" t="s">
        <v>38</v>
      </c>
      <c r="B135" s="37"/>
      <c r="C135" s="38"/>
      <c r="D135" s="38"/>
      <c r="E135" s="31" t="s">
        <v>330</v>
      </c>
      <c r="F135" s="38"/>
      <c r="G135" s="38"/>
      <c r="H135" s="38"/>
      <c r="I135" s="38"/>
      <c r="J135" s="39"/>
    </row>
    <row r="136">
      <c r="A136" s="29" t="s">
        <v>29</v>
      </c>
      <c r="B136" s="29">
        <v>33</v>
      </c>
      <c r="C136" s="30" t="s">
        <v>331</v>
      </c>
      <c r="D136" s="29" t="s">
        <v>31</v>
      </c>
      <c r="E136" s="31" t="s">
        <v>332</v>
      </c>
      <c r="F136" s="32" t="s">
        <v>193</v>
      </c>
      <c r="G136" s="33">
        <v>36.859000000000002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90">
      <c r="A137" s="29" t="s">
        <v>34</v>
      </c>
      <c r="B137" s="37"/>
      <c r="C137" s="38"/>
      <c r="D137" s="38"/>
      <c r="E137" s="31" t="s">
        <v>333</v>
      </c>
      <c r="F137" s="38"/>
      <c r="G137" s="38"/>
      <c r="H137" s="38"/>
      <c r="I137" s="38"/>
      <c r="J137" s="39"/>
    </row>
    <row r="138" ht="120">
      <c r="A138" s="29" t="s">
        <v>36</v>
      </c>
      <c r="B138" s="37"/>
      <c r="C138" s="38"/>
      <c r="D138" s="38"/>
      <c r="E138" s="40" t="s">
        <v>334</v>
      </c>
      <c r="F138" s="38"/>
      <c r="G138" s="38"/>
      <c r="H138" s="38"/>
      <c r="I138" s="38"/>
      <c r="J138" s="39"/>
    </row>
    <row r="139" ht="409.5">
      <c r="A139" s="29" t="s">
        <v>38</v>
      </c>
      <c r="B139" s="37"/>
      <c r="C139" s="38"/>
      <c r="D139" s="38"/>
      <c r="E139" s="31" t="s">
        <v>303</v>
      </c>
      <c r="F139" s="38"/>
      <c r="G139" s="38"/>
      <c r="H139" s="38"/>
      <c r="I139" s="38"/>
      <c r="J139" s="39"/>
    </row>
    <row r="140">
      <c r="A140" s="29" t="s">
        <v>29</v>
      </c>
      <c r="B140" s="29">
        <v>34</v>
      </c>
      <c r="C140" s="30" t="s">
        <v>335</v>
      </c>
      <c r="D140" s="29" t="s">
        <v>31</v>
      </c>
      <c r="E140" s="31" t="s">
        <v>336</v>
      </c>
      <c r="F140" s="32" t="s">
        <v>103</v>
      </c>
      <c r="G140" s="33">
        <v>6.9160000000000004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45">
      <c r="A141" s="29" t="s">
        <v>34</v>
      </c>
      <c r="B141" s="37"/>
      <c r="C141" s="38"/>
      <c r="D141" s="38"/>
      <c r="E141" s="31" t="s">
        <v>337</v>
      </c>
      <c r="F141" s="38"/>
      <c r="G141" s="38"/>
      <c r="H141" s="38"/>
      <c r="I141" s="38"/>
      <c r="J141" s="39"/>
    </row>
    <row r="142" ht="120">
      <c r="A142" s="29" t="s">
        <v>36</v>
      </c>
      <c r="B142" s="37"/>
      <c r="C142" s="38"/>
      <c r="D142" s="38"/>
      <c r="E142" s="40" t="s">
        <v>338</v>
      </c>
      <c r="F142" s="38"/>
      <c r="G142" s="38"/>
      <c r="H142" s="38"/>
      <c r="I142" s="38"/>
      <c r="J142" s="39"/>
    </row>
    <row r="143" ht="375">
      <c r="A143" s="29" t="s">
        <v>38</v>
      </c>
      <c r="B143" s="37"/>
      <c r="C143" s="38"/>
      <c r="D143" s="38"/>
      <c r="E143" s="31" t="s">
        <v>330</v>
      </c>
      <c r="F143" s="38"/>
      <c r="G143" s="38"/>
      <c r="H143" s="38"/>
      <c r="I143" s="38"/>
      <c r="J143" s="39"/>
    </row>
    <row r="144">
      <c r="A144" s="23" t="s">
        <v>26</v>
      </c>
      <c r="B144" s="24"/>
      <c r="C144" s="25" t="s">
        <v>339</v>
      </c>
      <c r="D144" s="26"/>
      <c r="E144" s="23" t="s">
        <v>340</v>
      </c>
      <c r="F144" s="26"/>
      <c r="G144" s="26"/>
      <c r="H144" s="26"/>
      <c r="I144" s="27">
        <f>SUMIFS(I145:I176,A145:A176,"P")</f>
        <v>0</v>
      </c>
      <c r="J144" s="28"/>
    </row>
    <row r="145">
      <c r="A145" s="29" t="s">
        <v>29</v>
      </c>
      <c r="B145" s="29">
        <v>35</v>
      </c>
      <c r="C145" s="30" t="s">
        <v>341</v>
      </c>
      <c r="D145" s="29" t="s">
        <v>31</v>
      </c>
      <c r="E145" s="31" t="s">
        <v>342</v>
      </c>
      <c r="F145" s="32" t="s">
        <v>193</v>
      </c>
      <c r="G145" s="33">
        <v>25.053999999999998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343</v>
      </c>
      <c r="F146" s="38"/>
      <c r="G146" s="38"/>
      <c r="H146" s="38"/>
      <c r="I146" s="38"/>
      <c r="J146" s="39"/>
    </row>
    <row r="147" ht="45">
      <c r="A147" s="29" t="s">
        <v>36</v>
      </c>
      <c r="B147" s="37"/>
      <c r="C147" s="38"/>
      <c r="D147" s="38"/>
      <c r="E147" s="40" t="s">
        <v>344</v>
      </c>
      <c r="F147" s="38"/>
      <c r="G147" s="38"/>
      <c r="H147" s="38"/>
      <c r="I147" s="38"/>
      <c r="J147" s="39"/>
    </row>
    <row r="148" ht="409.5">
      <c r="A148" s="29" t="s">
        <v>38</v>
      </c>
      <c r="B148" s="37"/>
      <c r="C148" s="38"/>
      <c r="D148" s="38"/>
      <c r="E148" s="31" t="s">
        <v>303</v>
      </c>
      <c r="F148" s="38"/>
      <c r="G148" s="38"/>
      <c r="H148" s="38"/>
      <c r="I148" s="38"/>
      <c r="J148" s="39"/>
    </row>
    <row r="149">
      <c r="A149" s="29" t="s">
        <v>29</v>
      </c>
      <c r="B149" s="29">
        <v>36</v>
      </c>
      <c r="C149" s="30" t="s">
        <v>345</v>
      </c>
      <c r="D149" s="29" t="s">
        <v>31</v>
      </c>
      <c r="E149" s="31" t="s">
        <v>346</v>
      </c>
      <c r="F149" s="32" t="s">
        <v>103</v>
      </c>
      <c r="G149" s="33">
        <v>6.0129999999999999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34</v>
      </c>
      <c r="B150" s="37"/>
      <c r="C150" s="38"/>
      <c r="D150" s="38"/>
      <c r="E150" s="31" t="s">
        <v>347</v>
      </c>
      <c r="F150" s="38"/>
      <c r="G150" s="38"/>
      <c r="H150" s="38"/>
      <c r="I150" s="38"/>
      <c r="J150" s="39"/>
    </row>
    <row r="151" ht="45">
      <c r="A151" s="29" t="s">
        <v>36</v>
      </c>
      <c r="B151" s="37"/>
      <c r="C151" s="38"/>
      <c r="D151" s="38"/>
      <c r="E151" s="40" t="s">
        <v>348</v>
      </c>
      <c r="F151" s="38"/>
      <c r="G151" s="38"/>
      <c r="H151" s="38"/>
      <c r="I151" s="38"/>
      <c r="J151" s="39"/>
    </row>
    <row r="152" ht="375">
      <c r="A152" s="29" t="s">
        <v>38</v>
      </c>
      <c r="B152" s="37"/>
      <c r="C152" s="38"/>
      <c r="D152" s="38"/>
      <c r="E152" s="31" t="s">
        <v>330</v>
      </c>
      <c r="F152" s="38"/>
      <c r="G152" s="38"/>
      <c r="H152" s="38"/>
      <c r="I152" s="38"/>
      <c r="J152" s="39"/>
    </row>
    <row r="153">
      <c r="A153" s="29" t="s">
        <v>29</v>
      </c>
      <c r="B153" s="29">
        <v>37</v>
      </c>
      <c r="C153" s="30" t="s">
        <v>349</v>
      </c>
      <c r="D153" s="29" t="s">
        <v>31</v>
      </c>
      <c r="E153" s="31" t="s">
        <v>350</v>
      </c>
      <c r="F153" s="32" t="s">
        <v>193</v>
      </c>
      <c r="G153" s="33">
        <v>10.682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31" t="s">
        <v>351</v>
      </c>
      <c r="F154" s="38"/>
      <c r="G154" s="38"/>
      <c r="H154" s="38"/>
      <c r="I154" s="38"/>
      <c r="J154" s="39"/>
    </row>
    <row r="155" ht="135">
      <c r="A155" s="29" t="s">
        <v>36</v>
      </c>
      <c r="B155" s="37"/>
      <c r="C155" s="38"/>
      <c r="D155" s="38"/>
      <c r="E155" s="40" t="s">
        <v>352</v>
      </c>
      <c r="F155" s="38"/>
      <c r="G155" s="38"/>
      <c r="H155" s="38"/>
      <c r="I155" s="38"/>
      <c r="J155" s="39"/>
    </row>
    <row r="156" ht="409.5">
      <c r="A156" s="29" t="s">
        <v>38</v>
      </c>
      <c r="B156" s="37"/>
      <c r="C156" s="38"/>
      <c r="D156" s="38"/>
      <c r="E156" s="31" t="s">
        <v>353</v>
      </c>
      <c r="F156" s="38"/>
      <c r="G156" s="38"/>
      <c r="H156" s="38"/>
      <c r="I156" s="38"/>
      <c r="J156" s="39"/>
    </row>
    <row r="157">
      <c r="A157" s="29" t="s">
        <v>29</v>
      </c>
      <c r="B157" s="29">
        <v>38</v>
      </c>
      <c r="C157" s="30" t="s">
        <v>354</v>
      </c>
      <c r="D157" s="29" t="s">
        <v>31</v>
      </c>
      <c r="E157" s="31" t="s">
        <v>355</v>
      </c>
      <c r="F157" s="32" t="s">
        <v>193</v>
      </c>
      <c r="G157" s="33">
        <v>12.411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31" t="s">
        <v>356</v>
      </c>
      <c r="F158" s="38"/>
      <c r="G158" s="38"/>
      <c r="H158" s="38"/>
      <c r="I158" s="38"/>
      <c r="J158" s="39"/>
    </row>
    <row r="159" ht="120">
      <c r="A159" s="29" t="s">
        <v>36</v>
      </c>
      <c r="B159" s="37"/>
      <c r="C159" s="38"/>
      <c r="D159" s="38"/>
      <c r="E159" s="40" t="s">
        <v>357</v>
      </c>
      <c r="F159" s="38"/>
      <c r="G159" s="38"/>
      <c r="H159" s="38"/>
      <c r="I159" s="38"/>
      <c r="J159" s="39"/>
    </row>
    <row r="160" ht="409.5">
      <c r="A160" s="29" t="s">
        <v>38</v>
      </c>
      <c r="B160" s="37"/>
      <c r="C160" s="38"/>
      <c r="D160" s="38"/>
      <c r="E160" s="31" t="s">
        <v>358</v>
      </c>
      <c r="F160" s="38"/>
      <c r="G160" s="38"/>
      <c r="H160" s="38"/>
      <c r="I160" s="38"/>
      <c r="J160" s="39"/>
    </row>
    <row r="161">
      <c r="A161" s="29" t="s">
        <v>29</v>
      </c>
      <c r="B161" s="29">
        <v>39</v>
      </c>
      <c r="C161" s="30" t="s">
        <v>359</v>
      </c>
      <c r="D161" s="29" t="s">
        <v>31</v>
      </c>
      <c r="E161" s="31" t="s">
        <v>360</v>
      </c>
      <c r="F161" s="32" t="s">
        <v>193</v>
      </c>
      <c r="G161" s="33">
        <v>23.821000000000002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34</v>
      </c>
      <c r="B162" s="37"/>
      <c r="C162" s="38"/>
      <c r="D162" s="38"/>
      <c r="E162" s="31" t="s">
        <v>361</v>
      </c>
      <c r="F162" s="38"/>
      <c r="G162" s="38"/>
      <c r="H162" s="38"/>
      <c r="I162" s="38"/>
      <c r="J162" s="39"/>
    </row>
    <row r="163" ht="45">
      <c r="A163" s="29" t="s">
        <v>36</v>
      </c>
      <c r="B163" s="37"/>
      <c r="C163" s="38"/>
      <c r="D163" s="38"/>
      <c r="E163" s="40" t="s">
        <v>362</v>
      </c>
      <c r="F163" s="38"/>
      <c r="G163" s="38"/>
      <c r="H163" s="38"/>
      <c r="I163" s="38"/>
      <c r="J163" s="39"/>
    </row>
    <row r="164" ht="75">
      <c r="A164" s="29" t="s">
        <v>38</v>
      </c>
      <c r="B164" s="37"/>
      <c r="C164" s="38"/>
      <c r="D164" s="38"/>
      <c r="E164" s="31" t="s">
        <v>363</v>
      </c>
      <c r="F164" s="38"/>
      <c r="G164" s="38"/>
      <c r="H164" s="38"/>
      <c r="I164" s="38"/>
      <c r="J164" s="39"/>
    </row>
    <row r="165">
      <c r="A165" s="29" t="s">
        <v>29</v>
      </c>
      <c r="B165" s="29">
        <v>40</v>
      </c>
      <c r="C165" s="30" t="s">
        <v>364</v>
      </c>
      <c r="D165" s="29" t="s">
        <v>31</v>
      </c>
      <c r="E165" s="31" t="s">
        <v>365</v>
      </c>
      <c r="F165" s="32" t="s">
        <v>193</v>
      </c>
      <c r="G165" s="33">
        <v>35.100000000000001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31" t="s">
        <v>366</v>
      </c>
      <c r="F166" s="38"/>
      <c r="G166" s="38"/>
      <c r="H166" s="38"/>
      <c r="I166" s="38"/>
      <c r="J166" s="39"/>
    </row>
    <row r="167" ht="45">
      <c r="A167" s="29" t="s">
        <v>36</v>
      </c>
      <c r="B167" s="37"/>
      <c r="C167" s="38"/>
      <c r="D167" s="38"/>
      <c r="E167" s="40" t="s">
        <v>367</v>
      </c>
      <c r="F167" s="38"/>
      <c r="G167" s="38"/>
      <c r="H167" s="38"/>
      <c r="I167" s="38"/>
      <c r="J167" s="39"/>
    </row>
    <row r="168" ht="120">
      <c r="A168" s="29" t="s">
        <v>38</v>
      </c>
      <c r="B168" s="37"/>
      <c r="C168" s="38"/>
      <c r="D168" s="38"/>
      <c r="E168" s="31" t="s">
        <v>368</v>
      </c>
      <c r="F168" s="38"/>
      <c r="G168" s="38"/>
      <c r="H168" s="38"/>
      <c r="I168" s="38"/>
      <c r="J168" s="39"/>
    </row>
    <row r="169">
      <c r="A169" s="29" t="s">
        <v>29</v>
      </c>
      <c r="B169" s="29">
        <v>41</v>
      </c>
      <c r="C169" s="30" t="s">
        <v>369</v>
      </c>
      <c r="D169" s="29" t="s">
        <v>31</v>
      </c>
      <c r="E169" s="31" t="s">
        <v>370</v>
      </c>
      <c r="F169" s="32" t="s">
        <v>193</v>
      </c>
      <c r="G169" s="33">
        <v>16.550000000000001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34</v>
      </c>
      <c r="B170" s="37"/>
      <c r="C170" s="38"/>
      <c r="D170" s="38"/>
      <c r="E170" s="31" t="s">
        <v>371</v>
      </c>
      <c r="F170" s="38"/>
      <c r="G170" s="38"/>
      <c r="H170" s="38"/>
      <c r="I170" s="38"/>
      <c r="J170" s="39"/>
    </row>
    <row r="171" ht="120">
      <c r="A171" s="29" t="s">
        <v>36</v>
      </c>
      <c r="B171" s="37"/>
      <c r="C171" s="38"/>
      <c r="D171" s="38"/>
      <c r="E171" s="40" t="s">
        <v>372</v>
      </c>
      <c r="F171" s="38"/>
      <c r="G171" s="38"/>
      <c r="H171" s="38"/>
      <c r="I171" s="38"/>
      <c r="J171" s="39"/>
    </row>
    <row r="172" ht="150">
      <c r="A172" s="29" t="s">
        <v>38</v>
      </c>
      <c r="B172" s="37"/>
      <c r="C172" s="38"/>
      <c r="D172" s="38"/>
      <c r="E172" s="31" t="s">
        <v>373</v>
      </c>
      <c r="F172" s="38"/>
      <c r="G172" s="38"/>
      <c r="H172" s="38"/>
      <c r="I172" s="38"/>
      <c r="J172" s="39"/>
    </row>
    <row r="173">
      <c r="A173" s="29" t="s">
        <v>29</v>
      </c>
      <c r="B173" s="29">
        <v>42</v>
      </c>
      <c r="C173" s="30" t="s">
        <v>374</v>
      </c>
      <c r="D173" s="29" t="s">
        <v>31</v>
      </c>
      <c r="E173" s="31" t="s">
        <v>375</v>
      </c>
      <c r="F173" s="32" t="s">
        <v>193</v>
      </c>
      <c r="G173" s="33">
        <v>24.616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 ht="30">
      <c r="A174" s="29" t="s">
        <v>34</v>
      </c>
      <c r="B174" s="37"/>
      <c r="C174" s="38"/>
      <c r="D174" s="38"/>
      <c r="E174" s="31" t="s">
        <v>376</v>
      </c>
      <c r="F174" s="38"/>
      <c r="G174" s="38"/>
      <c r="H174" s="38"/>
      <c r="I174" s="38"/>
      <c r="J174" s="39"/>
    </row>
    <row r="175" ht="60">
      <c r="A175" s="29" t="s">
        <v>36</v>
      </c>
      <c r="B175" s="37"/>
      <c r="C175" s="38"/>
      <c r="D175" s="38"/>
      <c r="E175" s="40" t="s">
        <v>377</v>
      </c>
      <c r="F175" s="38"/>
      <c r="G175" s="38"/>
      <c r="H175" s="38"/>
      <c r="I175" s="38"/>
      <c r="J175" s="39"/>
    </row>
    <row r="176" ht="409.5">
      <c r="A176" s="29" t="s">
        <v>38</v>
      </c>
      <c r="B176" s="37"/>
      <c r="C176" s="38"/>
      <c r="D176" s="38"/>
      <c r="E176" s="31" t="s">
        <v>378</v>
      </c>
      <c r="F176" s="38"/>
      <c r="G176" s="38"/>
      <c r="H176" s="38"/>
      <c r="I176" s="38"/>
      <c r="J176" s="39"/>
    </row>
    <row r="177">
      <c r="A177" s="23" t="s">
        <v>26</v>
      </c>
      <c r="B177" s="24"/>
      <c r="C177" s="25" t="s">
        <v>99</v>
      </c>
      <c r="D177" s="26"/>
      <c r="E177" s="23" t="s">
        <v>100</v>
      </c>
      <c r="F177" s="26"/>
      <c r="G177" s="26"/>
      <c r="H177" s="26"/>
      <c r="I177" s="27">
        <f>SUMIFS(I178:I225,A178:A225,"P")</f>
        <v>0</v>
      </c>
      <c r="J177" s="28"/>
    </row>
    <row r="178">
      <c r="A178" s="29" t="s">
        <v>29</v>
      </c>
      <c r="B178" s="29">
        <v>43</v>
      </c>
      <c r="C178" s="30" t="s">
        <v>379</v>
      </c>
      <c r="D178" s="29" t="s">
        <v>31</v>
      </c>
      <c r="E178" s="31" t="s">
        <v>380</v>
      </c>
      <c r="F178" s="32" t="s">
        <v>193</v>
      </c>
      <c r="G178" s="33">
        <v>2.129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381</v>
      </c>
      <c r="F179" s="38"/>
      <c r="G179" s="38"/>
      <c r="H179" s="38"/>
      <c r="I179" s="38"/>
      <c r="J179" s="39"/>
    </row>
    <row r="180" ht="75">
      <c r="A180" s="29" t="s">
        <v>36</v>
      </c>
      <c r="B180" s="37"/>
      <c r="C180" s="38"/>
      <c r="D180" s="38"/>
      <c r="E180" s="40" t="s">
        <v>382</v>
      </c>
      <c r="F180" s="38"/>
      <c r="G180" s="38"/>
      <c r="H180" s="38"/>
      <c r="I180" s="38"/>
      <c r="J180" s="39"/>
    </row>
    <row r="181" ht="90">
      <c r="A181" s="29" t="s">
        <v>38</v>
      </c>
      <c r="B181" s="37"/>
      <c r="C181" s="38"/>
      <c r="D181" s="38"/>
      <c r="E181" s="31" t="s">
        <v>383</v>
      </c>
      <c r="F181" s="38"/>
      <c r="G181" s="38"/>
      <c r="H181" s="38"/>
      <c r="I181" s="38"/>
      <c r="J181" s="39"/>
    </row>
    <row r="182">
      <c r="A182" s="29" t="s">
        <v>29</v>
      </c>
      <c r="B182" s="29">
        <v>44</v>
      </c>
      <c r="C182" s="30" t="s">
        <v>384</v>
      </c>
      <c r="D182" s="29" t="s">
        <v>55</v>
      </c>
      <c r="E182" s="31" t="s">
        <v>385</v>
      </c>
      <c r="F182" s="32" t="s">
        <v>258</v>
      </c>
      <c r="G182" s="33">
        <v>285.68700000000001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30">
      <c r="A183" s="29" t="s">
        <v>34</v>
      </c>
      <c r="B183" s="37"/>
      <c r="C183" s="38"/>
      <c r="D183" s="38"/>
      <c r="E183" s="31" t="s">
        <v>386</v>
      </c>
      <c r="F183" s="38"/>
      <c r="G183" s="38"/>
      <c r="H183" s="38"/>
      <c r="I183" s="38"/>
      <c r="J183" s="39"/>
    </row>
    <row r="184" ht="45">
      <c r="A184" s="29" t="s">
        <v>36</v>
      </c>
      <c r="B184" s="37"/>
      <c r="C184" s="38"/>
      <c r="D184" s="38"/>
      <c r="E184" s="40" t="s">
        <v>387</v>
      </c>
      <c r="F184" s="38"/>
      <c r="G184" s="38"/>
      <c r="H184" s="38"/>
      <c r="I184" s="38"/>
      <c r="J184" s="39"/>
    </row>
    <row r="185" ht="90">
      <c r="A185" s="29" t="s">
        <v>38</v>
      </c>
      <c r="B185" s="37"/>
      <c r="C185" s="38"/>
      <c r="D185" s="38"/>
      <c r="E185" s="31" t="s">
        <v>383</v>
      </c>
      <c r="F185" s="38"/>
      <c r="G185" s="38"/>
      <c r="H185" s="38"/>
      <c r="I185" s="38"/>
      <c r="J185" s="39"/>
    </row>
    <row r="186">
      <c r="A186" s="29" t="s">
        <v>29</v>
      </c>
      <c r="B186" s="29">
        <v>45</v>
      </c>
      <c r="C186" s="30" t="s">
        <v>384</v>
      </c>
      <c r="D186" s="29" t="s">
        <v>58</v>
      </c>
      <c r="E186" s="31" t="s">
        <v>385</v>
      </c>
      <c r="F186" s="32" t="s">
        <v>258</v>
      </c>
      <c r="G186" s="33">
        <v>296.29000000000002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34</v>
      </c>
      <c r="B187" s="37"/>
      <c r="C187" s="38"/>
      <c r="D187" s="38"/>
      <c r="E187" s="31" t="s">
        <v>388</v>
      </c>
      <c r="F187" s="38"/>
      <c r="G187" s="38"/>
      <c r="H187" s="38"/>
      <c r="I187" s="38"/>
      <c r="J187" s="39"/>
    </row>
    <row r="188" ht="45">
      <c r="A188" s="29" t="s">
        <v>36</v>
      </c>
      <c r="B188" s="37"/>
      <c r="C188" s="38"/>
      <c r="D188" s="38"/>
      <c r="E188" s="40" t="s">
        <v>260</v>
      </c>
      <c r="F188" s="38"/>
      <c r="G188" s="38"/>
      <c r="H188" s="38"/>
      <c r="I188" s="38"/>
      <c r="J188" s="39"/>
    </row>
    <row r="189" ht="90">
      <c r="A189" s="29" t="s">
        <v>38</v>
      </c>
      <c r="B189" s="37"/>
      <c r="C189" s="38"/>
      <c r="D189" s="38"/>
      <c r="E189" s="31" t="s">
        <v>383</v>
      </c>
      <c r="F189" s="38"/>
      <c r="G189" s="38"/>
      <c r="H189" s="38"/>
      <c r="I189" s="38"/>
      <c r="J189" s="39"/>
    </row>
    <row r="190">
      <c r="A190" s="29" t="s">
        <v>29</v>
      </c>
      <c r="B190" s="29">
        <v>46</v>
      </c>
      <c r="C190" s="30" t="s">
        <v>389</v>
      </c>
      <c r="D190" s="29" t="s">
        <v>31</v>
      </c>
      <c r="E190" s="31" t="s">
        <v>390</v>
      </c>
      <c r="F190" s="32" t="s">
        <v>258</v>
      </c>
      <c r="G190" s="33">
        <v>33.548000000000002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34</v>
      </c>
      <c r="B191" s="37"/>
      <c r="C191" s="38"/>
      <c r="D191" s="38"/>
      <c r="E191" s="31" t="s">
        <v>391</v>
      </c>
      <c r="F191" s="38"/>
      <c r="G191" s="38"/>
      <c r="H191" s="38"/>
      <c r="I191" s="38"/>
      <c r="J191" s="39"/>
    </row>
    <row r="192" ht="45">
      <c r="A192" s="29" t="s">
        <v>36</v>
      </c>
      <c r="B192" s="37"/>
      <c r="C192" s="38"/>
      <c r="D192" s="38"/>
      <c r="E192" s="40" t="s">
        <v>392</v>
      </c>
      <c r="F192" s="38"/>
      <c r="G192" s="38"/>
      <c r="H192" s="38"/>
      <c r="I192" s="38"/>
      <c r="J192" s="39"/>
    </row>
    <row r="193" ht="120">
      <c r="A193" s="29" t="s">
        <v>38</v>
      </c>
      <c r="B193" s="37"/>
      <c r="C193" s="38"/>
      <c r="D193" s="38"/>
      <c r="E193" s="31" t="s">
        <v>393</v>
      </c>
      <c r="F193" s="38"/>
      <c r="G193" s="38"/>
      <c r="H193" s="38"/>
      <c r="I193" s="38"/>
      <c r="J193" s="39"/>
    </row>
    <row r="194">
      <c r="A194" s="29" t="s">
        <v>29</v>
      </c>
      <c r="B194" s="29">
        <v>47</v>
      </c>
      <c r="C194" s="30" t="s">
        <v>394</v>
      </c>
      <c r="D194" s="29" t="s">
        <v>31</v>
      </c>
      <c r="E194" s="31" t="s">
        <v>395</v>
      </c>
      <c r="F194" s="32" t="s">
        <v>258</v>
      </c>
      <c r="G194" s="33">
        <v>279.30399999999997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31" t="s">
        <v>396</v>
      </c>
      <c r="F195" s="38"/>
      <c r="G195" s="38"/>
      <c r="H195" s="38"/>
      <c r="I195" s="38"/>
      <c r="J195" s="39"/>
    </row>
    <row r="196">
      <c r="A196" s="29" t="s">
        <v>36</v>
      </c>
      <c r="B196" s="37"/>
      <c r="C196" s="38"/>
      <c r="D196" s="38"/>
      <c r="E196" s="40" t="s">
        <v>397</v>
      </c>
      <c r="F196" s="38"/>
      <c r="G196" s="38"/>
      <c r="H196" s="38"/>
      <c r="I196" s="38"/>
      <c r="J196" s="39"/>
    </row>
    <row r="197" ht="120">
      <c r="A197" s="29" t="s">
        <v>38</v>
      </c>
      <c r="B197" s="37"/>
      <c r="C197" s="38"/>
      <c r="D197" s="38"/>
      <c r="E197" s="31" t="s">
        <v>398</v>
      </c>
      <c r="F197" s="38"/>
      <c r="G197" s="38"/>
      <c r="H197" s="38"/>
      <c r="I197" s="38"/>
      <c r="J197" s="39"/>
    </row>
    <row r="198">
      <c r="A198" s="29" t="s">
        <v>29</v>
      </c>
      <c r="B198" s="29">
        <v>48</v>
      </c>
      <c r="C198" s="30" t="s">
        <v>399</v>
      </c>
      <c r="D198" s="29" t="s">
        <v>31</v>
      </c>
      <c r="E198" s="31" t="s">
        <v>400</v>
      </c>
      <c r="F198" s="32" t="s">
        <v>258</v>
      </c>
      <c r="G198" s="33">
        <v>616.01400000000001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>
      <c r="A199" s="29" t="s">
        <v>34</v>
      </c>
      <c r="B199" s="37"/>
      <c r="C199" s="38"/>
      <c r="D199" s="38"/>
      <c r="E199" s="31" t="s">
        <v>401</v>
      </c>
      <c r="F199" s="38"/>
      <c r="G199" s="38"/>
      <c r="H199" s="38"/>
      <c r="I199" s="38"/>
      <c r="J199" s="39"/>
    </row>
    <row r="200" ht="75">
      <c r="A200" s="29" t="s">
        <v>36</v>
      </c>
      <c r="B200" s="37"/>
      <c r="C200" s="38"/>
      <c r="D200" s="38"/>
      <c r="E200" s="40" t="s">
        <v>402</v>
      </c>
      <c r="F200" s="38"/>
      <c r="G200" s="38"/>
      <c r="H200" s="38"/>
      <c r="I200" s="38"/>
      <c r="J200" s="39"/>
    </row>
    <row r="201" ht="120">
      <c r="A201" s="29" t="s">
        <v>38</v>
      </c>
      <c r="B201" s="37"/>
      <c r="C201" s="38"/>
      <c r="D201" s="38"/>
      <c r="E201" s="31" t="s">
        <v>398</v>
      </c>
      <c r="F201" s="38"/>
      <c r="G201" s="38"/>
      <c r="H201" s="38"/>
      <c r="I201" s="38"/>
      <c r="J201" s="39"/>
    </row>
    <row r="202">
      <c r="A202" s="29" t="s">
        <v>29</v>
      </c>
      <c r="B202" s="29">
        <v>49</v>
      </c>
      <c r="C202" s="30" t="s">
        <v>403</v>
      </c>
      <c r="D202" s="29" t="s">
        <v>31</v>
      </c>
      <c r="E202" s="31" t="s">
        <v>404</v>
      </c>
      <c r="F202" s="32" t="s">
        <v>258</v>
      </c>
      <c r="G202" s="33">
        <v>338.87200000000001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 ht="30">
      <c r="A203" s="29" t="s">
        <v>34</v>
      </c>
      <c r="B203" s="37"/>
      <c r="C203" s="38"/>
      <c r="D203" s="38"/>
      <c r="E203" s="31" t="s">
        <v>405</v>
      </c>
      <c r="F203" s="38"/>
      <c r="G203" s="38"/>
      <c r="H203" s="38"/>
      <c r="I203" s="38"/>
      <c r="J203" s="39"/>
    </row>
    <row r="204" ht="60">
      <c r="A204" s="29" t="s">
        <v>36</v>
      </c>
      <c r="B204" s="37"/>
      <c r="C204" s="38"/>
      <c r="D204" s="38"/>
      <c r="E204" s="40" t="s">
        <v>406</v>
      </c>
      <c r="F204" s="38"/>
      <c r="G204" s="38"/>
      <c r="H204" s="38"/>
      <c r="I204" s="38"/>
      <c r="J204" s="39"/>
    </row>
    <row r="205" ht="195">
      <c r="A205" s="29" t="s">
        <v>38</v>
      </c>
      <c r="B205" s="37"/>
      <c r="C205" s="38"/>
      <c r="D205" s="38"/>
      <c r="E205" s="31" t="s">
        <v>407</v>
      </c>
      <c r="F205" s="38"/>
      <c r="G205" s="38"/>
      <c r="H205" s="38"/>
      <c r="I205" s="38"/>
      <c r="J205" s="39"/>
    </row>
    <row r="206">
      <c r="A206" s="29" t="s">
        <v>29</v>
      </c>
      <c r="B206" s="29">
        <v>50</v>
      </c>
      <c r="C206" s="30" t="s">
        <v>408</v>
      </c>
      <c r="D206" s="29" t="s">
        <v>31</v>
      </c>
      <c r="E206" s="31" t="s">
        <v>409</v>
      </c>
      <c r="F206" s="32" t="s">
        <v>258</v>
      </c>
      <c r="G206" s="33">
        <v>277.142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 ht="30">
      <c r="A207" s="29" t="s">
        <v>34</v>
      </c>
      <c r="B207" s="37"/>
      <c r="C207" s="38"/>
      <c r="D207" s="38"/>
      <c r="E207" s="31" t="s">
        <v>410</v>
      </c>
      <c r="F207" s="38"/>
      <c r="G207" s="38"/>
      <c r="H207" s="38"/>
      <c r="I207" s="38"/>
      <c r="J207" s="39"/>
    </row>
    <row r="208" ht="45">
      <c r="A208" s="29" t="s">
        <v>36</v>
      </c>
      <c r="B208" s="37"/>
      <c r="C208" s="38"/>
      <c r="D208" s="38"/>
      <c r="E208" s="40" t="s">
        <v>411</v>
      </c>
      <c r="F208" s="38"/>
      <c r="G208" s="38"/>
      <c r="H208" s="38"/>
      <c r="I208" s="38"/>
      <c r="J208" s="39"/>
    </row>
    <row r="209" ht="195">
      <c r="A209" s="29" t="s">
        <v>38</v>
      </c>
      <c r="B209" s="37"/>
      <c r="C209" s="38"/>
      <c r="D209" s="38"/>
      <c r="E209" s="31" t="s">
        <v>407</v>
      </c>
      <c r="F209" s="38"/>
      <c r="G209" s="38"/>
      <c r="H209" s="38"/>
      <c r="I209" s="38"/>
      <c r="J209" s="39"/>
    </row>
    <row r="210">
      <c r="A210" s="29" t="s">
        <v>29</v>
      </c>
      <c r="B210" s="29">
        <v>51</v>
      </c>
      <c r="C210" s="30" t="s">
        <v>412</v>
      </c>
      <c r="D210" s="29" t="s">
        <v>31</v>
      </c>
      <c r="E210" s="31" t="s">
        <v>413</v>
      </c>
      <c r="F210" s="32" t="s">
        <v>258</v>
      </c>
      <c r="G210" s="33">
        <v>279.30399999999997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 ht="30">
      <c r="A211" s="29" t="s">
        <v>34</v>
      </c>
      <c r="B211" s="37"/>
      <c r="C211" s="38"/>
      <c r="D211" s="38"/>
      <c r="E211" s="31" t="s">
        <v>414</v>
      </c>
      <c r="F211" s="38"/>
      <c r="G211" s="38"/>
      <c r="H211" s="38"/>
      <c r="I211" s="38"/>
      <c r="J211" s="39"/>
    </row>
    <row r="212" ht="45">
      <c r="A212" s="29" t="s">
        <v>36</v>
      </c>
      <c r="B212" s="37"/>
      <c r="C212" s="38"/>
      <c r="D212" s="38"/>
      <c r="E212" s="40" t="s">
        <v>415</v>
      </c>
      <c r="F212" s="38"/>
      <c r="G212" s="38"/>
      <c r="H212" s="38"/>
      <c r="I212" s="38"/>
      <c r="J212" s="39"/>
    </row>
    <row r="213" ht="195">
      <c r="A213" s="29" t="s">
        <v>38</v>
      </c>
      <c r="B213" s="37"/>
      <c r="C213" s="38"/>
      <c r="D213" s="38"/>
      <c r="E213" s="31" t="s">
        <v>407</v>
      </c>
      <c r="F213" s="38"/>
      <c r="G213" s="38"/>
      <c r="H213" s="38"/>
      <c r="I213" s="38"/>
      <c r="J213" s="39"/>
    </row>
    <row r="214">
      <c r="A214" s="29" t="s">
        <v>29</v>
      </c>
      <c r="B214" s="29">
        <v>52</v>
      </c>
      <c r="C214" s="30" t="s">
        <v>416</v>
      </c>
      <c r="D214" s="29" t="s">
        <v>31</v>
      </c>
      <c r="E214" s="31" t="s">
        <v>417</v>
      </c>
      <c r="F214" s="32" t="s">
        <v>258</v>
      </c>
      <c r="G214" s="33">
        <v>61.509999999999998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>
      <c r="A215" s="29" t="s">
        <v>34</v>
      </c>
      <c r="B215" s="37"/>
      <c r="C215" s="38"/>
      <c r="D215" s="38"/>
      <c r="E215" s="31" t="s">
        <v>418</v>
      </c>
      <c r="F215" s="38"/>
      <c r="G215" s="38"/>
      <c r="H215" s="38"/>
      <c r="I215" s="38"/>
      <c r="J215" s="39"/>
    </row>
    <row r="216" ht="30">
      <c r="A216" s="29" t="s">
        <v>36</v>
      </c>
      <c r="B216" s="37"/>
      <c r="C216" s="38"/>
      <c r="D216" s="38"/>
      <c r="E216" s="40" t="s">
        <v>419</v>
      </c>
      <c r="F216" s="38"/>
      <c r="G216" s="38"/>
      <c r="H216" s="38"/>
      <c r="I216" s="38"/>
      <c r="J216" s="39"/>
    </row>
    <row r="217" ht="195">
      <c r="A217" s="29" t="s">
        <v>38</v>
      </c>
      <c r="B217" s="37"/>
      <c r="C217" s="38"/>
      <c r="D217" s="38"/>
      <c r="E217" s="31" t="s">
        <v>407</v>
      </c>
      <c r="F217" s="38"/>
      <c r="G217" s="38"/>
      <c r="H217" s="38"/>
      <c r="I217" s="38"/>
      <c r="J217" s="39"/>
    </row>
    <row r="218">
      <c r="A218" s="29" t="s">
        <v>29</v>
      </c>
      <c r="B218" s="29">
        <v>53</v>
      </c>
      <c r="C218" s="30" t="s">
        <v>420</v>
      </c>
      <c r="D218" s="29" t="s">
        <v>31</v>
      </c>
      <c r="E218" s="31" t="s">
        <v>421</v>
      </c>
      <c r="F218" s="32" t="s">
        <v>258</v>
      </c>
      <c r="G218" s="33">
        <v>8.5180000000000007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>
      <c r="A219" s="29" t="s">
        <v>34</v>
      </c>
      <c r="B219" s="37"/>
      <c r="C219" s="38"/>
      <c r="D219" s="38"/>
      <c r="E219" s="31" t="s">
        <v>422</v>
      </c>
      <c r="F219" s="38"/>
      <c r="G219" s="38"/>
      <c r="H219" s="38"/>
      <c r="I219" s="38"/>
      <c r="J219" s="39"/>
    </row>
    <row r="220" ht="75">
      <c r="A220" s="29" t="s">
        <v>36</v>
      </c>
      <c r="B220" s="37"/>
      <c r="C220" s="38"/>
      <c r="D220" s="38"/>
      <c r="E220" s="40" t="s">
        <v>423</v>
      </c>
      <c r="F220" s="38"/>
      <c r="G220" s="38"/>
      <c r="H220" s="38"/>
      <c r="I220" s="38"/>
      <c r="J220" s="39"/>
    </row>
    <row r="221" ht="225">
      <c r="A221" s="29" t="s">
        <v>38</v>
      </c>
      <c r="B221" s="37"/>
      <c r="C221" s="38"/>
      <c r="D221" s="38"/>
      <c r="E221" s="31" t="s">
        <v>424</v>
      </c>
      <c r="F221" s="38"/>
      <c r="G221" s="38"/>
      <c r="H221" s="38"/>
      <c r="I221" s="38"/>
      <c r="J221" s="39"/>
    </row>
    <row r="222">
      <c r="A222" s="29" t="s">
        <v>29</v>
      </c>
      <c r="B222" s="29">
        <v>54</v>
      </c>
      <c r="C222" s="30" t="s">
        <v>425</v>
      </c>
      <c r="D222" s="29" t="s">
        <v>31</v>
      </c>
      <c r="E222" s="31" t="s">
        <v>426</v>
      </c>
      <c r="F222" s="32" t="s">
        <v>170</v>
      </c>
      <c r="G222" s="33">
        <v>73.873999999999995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 ht="30">
      <c r="A223" s="29" t="s">
        <v>34</v>
      </c>
      <c r="B223" s="37"/>
      <c r="C223" s="38"/>
      <c r="D223" s="38"/>
      <c r="E223" s="31" t="s">
        <v>427</v>
      </c>
      <c r="F223" s="38"/>
      <c r="G223" s="38"/>
      <c r="H223" s="38"/>
      <c r="I223" s="38"/>
      <c r="J223" s="39"/>
    </row>
    <row r="224" ht="75">
      <c r="A224" s="29" t="s">
        <v>36</v>
      </c>
      <c r="B224" s="37"/>
      <c r="C224" s="38"/>
      <c r="D224" s="38"/>
      <c r="E224" s="40" t="s">
        <v>428</v>
      </c>
      <c r="F224" s="38"/>
      <c r="G224" s="38"/>
      <c r="H224" s="38"/>
      <c r="I224" s="38"/>
      <c r="J224" s="39"/>
    </row>
    <row r="225" ht="75">
      <c r="A225" s="29" t="s">
        <v>38</v>
      </c>
      <c r="B225" s="37"/>
      <c r="C225" s="38"/>
      <c r="D225" s="38"/>
      <c r="E225" s="31" t="s">
        <v>429</v>
      </c>
      <c r="F225" s="38"/>
      <c r="G225" s="38"/>
      <c r="H225" s="38"/>
      <c r="I225" s="38"/>
      <c r="J225" s="39"/>
    </row>
    <row r="226">
      <c r="A226" s="23" t="s">
        <v>26</v>
      </c>
      <c r="B226" s="24"/>
      <c r="C226" s="25" t="s">
        <v>430</v>
      </c>
      <c r="D226" s="26"/>
      <c r="E226" s="23" t="s">
        <v>431</v>
      </c>
      <c r="F226" s="26"/>
      <c r="G226" s="26"/>
      <c r="H226" s="26"/>
      <c r="I226" s="27">
        <f>SUMIFS(I227:I230,A227:A230,"P")</f>
        <v>0</v>
      </c>
      <c r="J226" s="28"/>
    </row>
    <row r="227">
      <c r="A227" s="29" t="s">
        <v>29</v>
      </c>
      <c r="B227" s="29">
        <v>55</v>
      </c>
      <c r="C227" s="30" t="s">
        <v>432</v>
      </c>
      <c r="D227" s="29" t="s">
        <v>31</v>
      </c>
      <c r="E227" s="31" t="s">
        <v>433</v>
      </c>
      <c r="F227" s="32" t="s">
        <v>258</v>
      </c>
      <c r="G227" s="33">
        <v>52.828000000000003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34</v>
      </c>
      <c r="B228" s="37"/>
      <c r="C228" s="38"/>
      <c r="D228" s="38"/>
      <c r="E228" s="31" t="s">
        <v>434</v>
      </c>
      <c r="F228" s="38"/>
      <c r="G228" s="38"/>
      <c r="H228" s="38"/>
      <c r="I228" s="38"/>
      <c r="J228" s="39"/>
    </row>
    <row r="229" ht="45">
      <c r="A229" s="29" t="s">
        <v>36</v>
      </c>
      <c r="B229" s="37"/>
      <c r="C229" s="38"/>
      <c r="D229" s="38"/>
      <c r="E229" s="40" t="s">
        <v>435</v>
      </c>
      <c r="F229" s="38"/>
      <c r="G229" s="38"/>
      <c r="H229" s="38"/>
      <c r="I229" s="38"/>
      <c r="J229" s="39"/>
    </row>
    <row r="230" ht="60">
      <c r="A230" s="29" t="s">
        <v>38</v>
      </c>
      <c r="B230" s="37"/>
      <c r="C230" s="38"/>
      <c r="D230" s="38"/>
      <c r="E230" s="31" t="s">
        <v>436</v>
      </c>
      <c r="F230" s="38"/>
      <c r="G230" s="38"/>
      <c r="H230" s="38"/>
      <c r="I230" s="38"/>
      <c r="J230" s="39"/>
    </row>
    <row r="231">
      <c r="A231" s="23" t="s">
        <v>26</v>
      </c>
      <c r="B231" s="24"/>
      <c r="C231" s="25" t="s">
        <v>437</v>
      </c>
      <c r="D231" s="26"/>
      <c r="E231" s="23" t="s">
        <v>438</v>
      </c>
      <c r="F231" s="26"/>
      <c r="G231" s="26"/>
      <c r="H231" s="26"/>
      <c r="I231" s="27">
        <f>SUMIFS(I232:I259,A232:A259,"P")</f>
        <v>0</v>
      </c>
      <c r="J231" s="28"/>
    </row>
    <row r="232" ht="30">
      <c r="A232" s="29" t="s">
        <v>29</v>
      </c>
      <c r="B232" s="29">
        <v>56</v>
      </c>
      <c r="C232" s="30" t="s">
        <v>439</v>
      </c>
      <c r="D232" s="29" t="s">
        <v>31</v>
      </c>
      <c r="E232" s="31" t="s">
        <v>440</v>
      </c>
      <c r="F232" s="32" t="s">
        <v>258</v>
      </c>
      <c r="G232" s="33">
        <v>99.929000000000002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30">
      <c r="A233" s="29" t="s">
        <v>34</v>
      </c>
      <c r="B233" s="37"/>
      <c r="C233" s="38"/>
      <c r="D233" s="38"/>
      <c r="E233" s="31" t="s">
        <v>441</v>
      </c>
      <c r="F233" s="38"/>
      <c r="G233" s="38"/>
      <c r="H233" s="38"/>
      <c r="I233" s="38"/>
      <c r="J233" s="39"/>
    </row>
    <row r="234" ht="150">
      <c r="A234" s="29" t="s">
        <v>36</v>
      </c>
      <c r="B234" s="37"/>
      <c r="C234" s="38"/>
      <c r="D234" s="38"/>
      <c r="E234" s="40" t="s">
        <v>442</v>
      </c>
      <c r="F234" s="38"/>
      <c r="G234" s="38"/>
      <c r="H234" s="38"/>
      <c r="I234" s="38"/>
      <c r="J234" s="39"/>
    </row>
    <row r="235" ht="285">
      <c r="A235" s="29" t="s">
        <v>38</v>
      </c>
      <c r="B235" s="37"/>
      <c r="C235" s="38"/>
      <c r="D235" s="38"/>
      <c r="E235" s="31" t="s">
        <v>443</v>
      </c>
      <c r="F235" s="38"/>
      <c r="G235" s="38"/>
      <c r="H235" s="38"/>
      <c r="I235" s="38"/>
      <c r="J235" s="39"/>
    </row>
    <row r="236">
      <c r="A236" s="29" t="s">
        <v>29</v>
      </c>
      <c r="B236" s="29">
        <v>57</v>
      </c>
      <c r="C236" s="30" t="s">
        <v>444</v>
      </c>
      <c r="D236" s="29" t="s">
        <v>31</v>
      </c>
      <c r="E236" s="31" t="s">
        <v>445</v>
      </c>
      <c r="F236" s="32" t="s">
        <v>258</v>
      </c>
      <c r="G236" s="33">
        <v>47.622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>
      <c r="A237" s="29" t="s">
        <v>34</v>
      </c>
      <c r="B237" s="37"/>
      <c r="C237" s="38"/>
      <c r="D237" s="38"/>
      <c r="E237" s="31" t="s">
        <v>446</v>
      </c>
      <c r="F237" s="38"/>
      <c r="G237" s="38"/>
      <c r="H237" s="38"/>
      <c r="I237" s="38"/>
      <c r="J237" s="39"/>
    </row>
    <row r="238" ht="45">
      <c r="A238" s="29" t="s">
        <v>36</v>
      </c>
      <c r="B238" s="37"/>
      <c r="C238" s="38"/>
      <c r="D238" s="38"/>
      <c r="E238" s="40" t="s">
        <v>447</v>
      </c>
      <c r="F238" s="38"/>
      <c r="G238" s="38"/>
      <c r="H238" s="38"/>
      <c r="I238" s="38"/>
      <c r="J238" s="39"/>
    </row>
    <row r="239" ht="285">
      <c r="A239" s="29" t="s">
        <v>38</v>
      </c>
      <c r="B239" s="37"/>
      <c r="C239" s="38"/>
      <c r="D239" s="38"/>
      <c r="E239" s="31" t="s">
        <v>448</v>
      </c>
      <c r="F239" s="38"/>
      <c r="G239" s="38"/>
      <c r="H239" s="38"/>
      <c r="I239" s="38"/>
      <c r="J239" s="39"/>
    </row>
    <row r="240" ht="30">
      <c r="A240" s="29" t="s">
        <v>29</v>
      </c>
      <c r="B240" s="29">
        <v>58</v>
      </c>
      <c r="C240" s="30" t="s">
        <v>449</v>
      </c>
      <c r="D240" s="29" t="s">
        <v>31</v>
      </c>
      <c r="E240" s="31" t="s">
        <v>450</v>
      </c>
      <c r="F240" s="32" t="s">
        <v>258</v>
      </c>
      <c r="G240" s="33">
        <v>62.811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>
      <c r="A241" s="29" t="s">
        <v>34</v>
      </c>
      <c r="B241" s="37"/>
      <c r="C241" s="38"/>
      <c r="D241" s="38"/>
      <c r="E241" s="31" t="s">
        <v>451</v>
      </c>
      <c r="F241" s="38"/>
      <c r="G241" s="38"/>
      <c r="H241" s="38"/>
      <c r="I241" s="38"/>
      <c r="J241" s="39"/>
    </row>
    <row r="242">
      <c r="A242" s="29" t="s">
        <v>36</v>
      </c>
      <c r="B242" s="37"/>
      <c r="C242" s="38"/>
      <c r="D242" s="38"/>
      <c r="E242" s="40" t="s">
        <v>452</v>
      </c>
      <c r="F242" s="38"/>
      <c r="G242" s="38"/>
      <c r="H242" s="38"/>
      <c r="I242" s="38"/>
      <c r="J242" s="39"/>
    </row>
    <row r="243" ht="300">
      <c r="A243" s="29" t="s">
        <v>38</v>
      </c>
      <c r="B243" s="37"/>
      <c r="C243" s="38"/>
      <c r="D243" s="38"/>
      <c r="E243" s="31" t="s">
        <v>453</v>
      </c>
      <c r="F243" s="38"/>
      <c r="G243" s="38"/>
      <c r="H243" s="38"/>
      <c r="I243" s="38"/>
      <c r="J243" s="39"/>
    </row>
    <row r="244">
      <c r="A244" s="29" t="s">
        <v>29</v>
      </c>
      <c r="B244" s="29">
        <v>59</v>
      </c>
      <c r="C244" s="30" t="s">
        <v>454</v>
      </c>
      <c r="D244" s="29" t="s">
        <v>31</v>
      </c>
      <c r="E244" s="31" t="s">
        <v>455</v>
      </c>
      <c r="F244" s="32" t="s">
        <v>258</v>
      </c>
      <c r="G244" s="33">
        <v>151.97499999999999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34</v>
      </c>
      <c r="B245" s="37"/>
      <c r="C245" s="38"/>
      <c r="D245" s="38"/>
      <c r="E245" s="31" t="s">
        <v>456</v>
      </c>
      <c r="F245" s="38"/>
      <c r="G245" s="38"/>
      <c r="H245" s="38"/>
      <c r="I245" s="38"/>
      <c r="J245" s="39"/>
    </row>
    <row r="246" ht="120">
      <c r="A246" s="29" t="s">
        <v>36</v>
      </c>
      <c r="B246" s="37"/>
      <c r="C246" s="38"/>
      <c r="D246" s="38"/>
      <c r="E246" s="40" t="s">
        <v>457</v>
      </c>
      <c r="F246" s="38"/>
      <c r="G246" s="38"/>
      <c r="H246" s="38"/>
      <c r="I246" s="38"/>
      <c r="J246" s="39"/>
    </row>
    <row r="247" ht="75">
      <c r="A247" s="29" t="s">
        <v>38</v>
      </c>
      <c r="B247" s="37"/>
      <c r="C247" s="38"/>
      <c r="D247" s="38"/>
      <c r="E247" s="31" t="s">
        <v>458</v>
      </c>
      <c r="F247" s="38"/>
      <c r="G247" s="38"/>
      <c r="H247" s="38"/>
      <c r="I247" s="38"/>
      <c r="J247" s="39"/>
    </row>
    <row r="248">
      <c r="A248" s="29" t="s">
        <v>29</v>
      </c>
      <c r="B248" s="29">
        <v>60</v>
      </c>
      <c r="C248" s="30" t="s">
        <v>459</v>
      </c>
      <c r="D248" s="29" t="s">
        <v>55</v>
      </c>
      <c r="E248" s="31" t="s">
        <v>460</v>
      </c>
      <c r="F248" s="32" t="s">
        <v>258</v>
      </c>
      <c r="G248" s="33">
        <v>85.802999999999997</v>
      </c>
      <c r="H248" s="34">
        <v>0</v>
      </c>
      <c r="I248" s="35">
        <f>ROUND(G248*H248,P4)</f>
        <v>0</v>
      </c>
      <c r="J248" s="29"/>
      <c r="O248" s="36">
        <f>I248*0.21</f>
        <v>0</v>
      </c>
      <c r="P248">
        <v>3</v>
      </c>
    </row>
    <row r="249">
      <c r="A249" s="29" t="s">
        <v>34</v>
      </c>
      <c r="B249" s="37"/>
      <c r="C249" s="38"/>
      <c r="D249" s="38"/>
      <c r="E249" s="31" t="s">
        <v>461</v>
      </c>
      <c r="F249" s="38"/>
      <c r="G249" s="38"/>
      <c r="H249" s="38"/>
      <c r="I249" s="38"/>
      <c r="J249" s="39"/>
    </row>
    <row r="250" ht="45">
      <c r="A250" s="29" t="s">
        <v>36</v>
      </c>
      <c r="B250" s="37"/>
      <c r="C250" s="38"/>
      <c r="D250" s="38"/>
      <c r="E250" s="40" t="s">
        <v>462</v>
      </c>
      <c r="F250" s="38"/>
      <c r="G250" s="38"/>
      <c r="H250" s="38"/>
      <c r="I250" s="38"/>
      <c r="J250" s="39"/>
    </row>
    <row r="251" ht="120">
      <c r="A251" s="29" t="s">
        <v>38</v>
      </c>
      <c r="B251" s="37"/>
      <c r="C251" s="38"/>
      <c r="D251" s="38"/>
      <c r="E251" s="31" t="s">
        <v>463</v>
      </c>
      <c r="F251" s="38"/>
      <c r="G251" s="38"/>
      <c r="H251" s="38"/>
      <c r="I251" s="38"/>
      <c r="J251" s="39"/>
    </row>
    <row r="252">
      <c r="A252" s="29" t="s">
        <v>29</v>
      </c>
      <c r="B252" s="29">
        <v>61</v>
      </c>
      <c r="C252" s="30" t="s">
        <v>459</v>
      </c>
      <c r="D252" s="29" t="s">
        <v>58</v>
      </c>
      <c r="E252" s="31" t="s">
        <v>460</v>
      </c>
      <c r="F252" s="32" t="s">
        <v>258</v>
      </c>
      <c r="G252" s="33">
        <v>37.180999999999997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>
      <c r="A253" s="29" t="s">
        <v>34</v>
      </c>
      <c r="B253" s="37"/>
      <c r="C253" s="38"/>
      <c r="D253" s="38"/>
      <c r="E253" s="31" t="s">
        <v>464</v>
      </c>
      <c r="F253" s="38"/>
      <c r="G253" s="38"/>
      <c r="H253" s="38"/>
      <c r="I253" s="38"/>
      <c r="J253" s="39"/>
    </row>
    <row r="254" ht="60">
      <c r="A254" s="29" t="s">
        <v>36</v>
      </c>
      <c r="B254" s="37"/>
      <c r="C254" s="38"/>
      <c r="D254" s="38"/>
      <c r="E254" s="40" t="s">
        <v>465</v>
      </c>
      <c r="F254" s="38"/>
      <c r="G254" s="38"/>
      <c r="H254" s="38"/>
      <c r="I254" s="38"/>
      <c r="J254" s="39"/>
    </row>
    <row r="255" ht="120">
      <c r="A255" s="29" t="s">
        <v>38</v>
      </c>
      <c r="B255" s="37"/>
      <c r="C255" s="38"/>
      <c r="D255" s="38"/>
      <c r="E255" s="31" t="s">
        <v>463</v>
      </c>
      <c r="F255" s="38"/>
      <c r="G255" s="38"/>
      <c r="H255" s="38"/>
      <c r="I255" s="38"/>
      <c r="J255" s="39"/>
    </row>
    <row r="256">
      <c r="A256" s="29" t="s">
        <v>29</v>
      </c>
      <c r="B256" s="29">
        <v>62</v>
      </c>
      <c r="C256" s="30" t="s">
        <v>466</v>
      </c>
      <c r="D256" s="29" t="s">
        <v>31</v>
      </c>
      <c r="E256" s="31" t="s">
        <v>467</v>
      </c>
      <c r="F256" s="32" t="s">
        <v>258</v>
      </c>
      <c r="G256" s="33">
        <v>10.413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 ht="30">
      <c r="A257" s="29" t="s">
        <v>34</v>
      </c>
      <c r="B257" s="37"/>
      <c r="C257" s="38"/>
      <c r="D257" s="38"/>
      <c r="E257" s="31" t="s">
        <v>468</v>
      </c>
      <c r="F257" s="38"/>
      <c r="G257" s="38"/>
      <c r="H257" s="38"/>
      <c r="I257" s="38"/>
      <c r="J257" s="39"/>
    </row>
    <row r="258" ht="45">
      <c r="A258" s="29" t="s">
        <v>36</v>
      </c>
      <c r="B258" s="37"/>
      <c r="C258" s="38"/>
      <c r="D258" s="38"/>
      <c r="E258" s="40" t="s">
        <v>469</v>
      </c>
      <c r="F258" s="38"/>
      <c r="G258" s="38"/>
      <c r="H258" s="38"/>
      <c r="I258" s="38"/>
      <c r="J258" s="39"/>
    </row>
    <row r="259" ht="120">
      <c r="A259" s="29" t="s">
        <v>38</v>
      </c>
      <c r="B259" s="37"/>
      <c r="C259" s="38"/>
      <c r="D259" s="38"/>
      <c r="E259" s="31" t="s">
        <v>463</v>
      </c>
      <c r="F259" s="38"/>
      <c r="G259" s="38"/>
      <c r="H259" s="38"/>
      <c r="I259" s="38"/>
      <c r="J259" s="39"/>
    </row>
    <row r="260">
      <c r="A260" s="23" t="s">
        <v>26</v>
      </c>
      <c r="B260" s="24"/>
      <c r="C260" s="25" t="s">
        <v>470</v>
      </c>
      <c r="D260" s="26"/>
      <c r="E260" s="23" t="s">
        <v>471</v>
      </c>
      <c r="F260" s="26"/>
      <c r="G260" s="26"/>
      <c r="H260" s="26"/>
      <c r="I260" s="27">
        <f>SUMIFS(I261:I268,A261:A268,"P")</f>
        <v>0</v>
      </c>
      <c r="J260" s="28"/>
    </row>
    <row r="261">
      <c r="A261" s="29" t="s">
        <v>29</v>
      </c>
      <c r="B261" s="29">
        <v>63</v>
      </c>
      <c r="C261" s="30" t="s">
        <v>472</v>
      </c>
      <c r="D261" s="29" t="s">
        <v>31</v>
      </c>
      <c r="E261" s="31" t="s">
        <v>473</v>
      </c>
      <c r="F261" s="32" t="s">
        <v>170</v>
      </c>
      <c r="G261" s="33">
        <v>21.396999999999998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34</v>
      </c>
      <c r="B262" s="37"/>
      <c r="C262" s="38"/>
      <c r="D262" s="38"/>
      <c r="E262" s="31" t="s">
        <v>474</v>
      </c>
      <c r="F262" s="38"/>
      <c r="G262" s="38"/>
      <c r="H262" s="38"/>
      <c r="I262" s="38"/>
      <c r="J262" s="39"/>
    </row>
    <row r="263" ht="45">
      <c r="A263" s="29" t="s">
        <v>36</v>
      </c>
      <c r="B263" s="37"/>
      <c r="C263" s="38"/>
      <c r="D263" s="38"/>
      <c r="E263" s="40" t="s">
        <v>475</v>
      </c>
      <c r="F263" s="38"/>
      <c r="G263" s="38"/>
      <c r="H263" s="38"/>
      <c r="I263" s="38"/>
      <c r="J263" s="39"/>
    </row>
    <row r="264" ht="330">
      <c r="A264" s="29" t="s">
        <v>38</v>
      </c>
      <c r="B264" s="37"/>
      <c r="C264" s="38"/>
      <c r="D264" s="38"/>
      <c r="E264" s="31" t="s">
        <v>476</v>
      </c>
      <c r="F264" s="38"/>
      <c r="G264" s="38"/>
      <c r="H264" s="38"/>
      <c r="I264" s="38"/>
      <c r="J264" s="39"/>
    </row>
    <row r="265">
      <c r="A265" s="29" t="s">
        <v>29</v>
      </c>
      <c r="B265" s="29">
        <v>64</v>
      </c>
      <c r="C265" s="30" t="s">
        <v>477</v>
      </c>
      <c r="D265" s="29" t="s">
        <v>31</v>
      </c>
      <c r="E265" s="31" t="s">
        <v>478</v>
      </c>
      <c r="F265" s="32" t="s">
        <v>62</v>
      </c>
      <c r="G265" s="33">
        <v>1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>
      <c r="A266" s="29" t="s">
        <v>34</v>
      </c>
      <c r="B266" s="37"/>
      <c r="C266" s="38"/>
      <c r="D266" s="38"/>
      <c r="E266" s="31" t="s">
        <v>479</v>
      </c>
      <c r="F266" s="38"/>
      <c r="G266" s="38"/>
      <c r="H266" s="38"/>
      <c r="I266" s="38"/>
      <c r="J266" s="39"/>
    </row>
    <row r="267">
      <c r="A267" s="29" t="s">
        <v>36</v>
      </c>
      <c r="B267" s="37"/>
      <c r="C267" s="38"/>
      <c r="D267" s="38"/>
      <c r="E267" s="40" t="s">
        <v>37</v>
      </c>
      <c r="F267" s="38"/>
      <c r="G267" s="38"/>
      <c r="H267" s="38"/>
      <c r="I267" s="38"/>
      <c r="J267" s="39"/>
    </row>
    <row r="268" ht="105">
      <c r="A268" s="29" t="s">
        <v>38</v>
      </c>
      <c r="B268" s="37"/>
      <c r="C268" s="38"/>
      <c r="D268" s="38"/>
      <c r="E268" s="31" t="s">
        <v>480</v>
      </c>
      <c r="F268" s="38"/>
      <c r="G268" s="38"/>
      <c r="H268" s="38"/>
      <c r="I268" s="38"/>
      <c r="J268" s="39"/>
    </row>
    <row r="269">
      <c r="A269" s="23" t="s">
        <v>26</v>
      </c>
      <c r="B269" s="24"/>
      <c r="C269" s="25" t="s">
        <v>107</v>
      </c>
      <c r="D269" s="26"/>
      <c r="E269" s="23" t="s">
        <v>108</v>
      </c>
      <c r="F269" s="26"/>
      <c r="G269" s="26"/>
      <c r="H269" s="26"/>
      <c r="I269" s="27">
        <f>SUMIFS(I270:I337,A270:A337,"P")</f>
        <v>0</v>
      </c>
      <c r="J269" s="28"/>
    </row>
    <row r="270">
      <c r="A270" s="29" t="s">
        <v>29</v>
      </c>
      <c r="B270" s="29">
        <v>65</v>
      </c>
      <c r="C270" s="30" t="s">
        <v>481</v>
      </c>
      <c r="D270" s="29" t="s">
        <v>31</v>
      </c>
      <c r="E270" s="31" t="s">
        <v>482</v>
      </c>
      <c r="F270" s="32" t="s">
        <v>170</v>
      </c>
      <c r="G270" s="33">
        <v>16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 ht="30">
      <c r="A271" s="29" t="s">
        <v>34</v>
      </c>
      <c r="B271" s="37"/>
      <c r="C271" s="38"/>
      <c r="D271" s="38"/>
      <c r="E271" s="31" t="s">
        <v>483</v>
      </c>
      <c r="F271" s="38"/>
      <c r="G271" s="38"/>
      <c r="H271" s="38"/>
      <c r="I271" s="38"/>
      <c r="J271" s="39"/>
    </row>
    <row r="272">
      <c r="A272" s="29" t="s">
        <v>36</v>
      </c>
      <c r="B272" s="37"/>
      <c r="C272" s="38"/>
      <c r="D272" s="38"/>
      <c r="E272" s="40" t="s">
        <v>484</v>
      </c>
      <c r="F272" s="38"/>
      <c r="G272" s="38"/>
      <c r="H272" s="38"/>
      <c r="I272" s="38"/>
      <c r="J272" s="39"/>
    </row>
    <row r="273" ht="75">
      <c r="A273" s="29" t="s">
        <v>38</v>
      </c>
      <c r="B273" s="37"/>
      <c r="C273" s="38"/>
      <c r="D273" s="38"/>
      <c r="E273" s="31" t="s">
        <v>485</v>
      </c>
      <c r="F273" s="38"/>
      <c r="G273" s="38"/>
      <c r="H273" s="38"/>
      <c r="I273" s="38"/>
      <c r="J273" s="39"/>
    </row>
    <row r="274">
      <c r="A274" s="29" t="s">
        <v>29</v>
      </c>
      <c r="B274" s="29">
        <v>66</v>
      </c>
      <c r="C274" s="30" t="s">
        <v>486</v>
      </c>
      <c r="D274" s="29" t="s">
        <v>31</v>
      </c>
      <c r="E274" s="31" t="s">
        <v>487</v>
      </c>
      <c r="F274" s="32" t="s">
        <v>170</v>
      </c>
      <c r="G274" s="33">
        <v>34.710000000000001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34</v>
      </c>
      <c r="B275" s="37"/>
      <c r="C275" s="38"/>
      <c r="D275" s="38"/>
      <c r="E275" s="41" t="s">
        <v>31</v>
      </c>
      <c r="F275" s="38"/>
      <c r="G275" s="38"/>
      <c r="H275" s="38"/>
      <c r="I275" s="38"/>
      <c r="J275" s="39"/>
    </row>
    <row r="276" ht="45">
      <c r="A276" s="29" t="s">
        <v>36</v>
      </c>
      <c r="B276" s="37"/>
      <c r="C276" s="38"/>
      <c r="D276" s="38"/>
      <c r="E276" s="40" t="s">
        <v>488</v>
      </c>
      <c r="F276" s="38"/>
      <c r="G276" s="38"/>
      <c r="H276" s="38"/>
      <c r="I276" s="38"/>
      <c r="J276" s="39"/>
    </row>
    <row r="277" ht="120">
      <c r="A277" s="29" t="s">
        <v>38</v>
      </c>
      <c r="B277" s="37"/>
      <c r="C277" s="38"/>
      <c r="D277" s="38"/>
      <c r="E277" s="31" t="s">
        <v>489</v>
      </c>
      <c r="F277" s="38"/>
      <c r="G277" s="38"/>
      <c r="H277" s="38"/>
      <c r="I277" s="38"/>
      <c r="J277" s="39"/>
    </row>
    <row r="278">
      <c r="A278" s="29" t="s">
        <v>29</v>
      </c>
      <c r="B278" s="29">
        <v>67</v>
      </c>
      <c r="C278" s="30" t="s">
        <v>490</v>
      </c>
      <c r="D278" s="29" t="s">
        <v>31</v>
      </c>
      <c r="E278" s="31" t="s">
        <v>491</v>
      </c>
      <c r="F278" s="32" t="s">
        <v>62</v>
      </c>
      <c r="G278" s="33">
        <v>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>
      <c r="A279" s="29" t="s">
        <v>34</v>
      </c>
      <c r="B279" s="37"/>
      <c r="C279" s="38"/>
      <c r="D279" s="38"/>
      <c r="E279" s="41" t="s">
        <v>31</v>
      </c>
      <c r="F279" s="38"/>
      <c r="G279" s="38"/>
      <c r="H279" s="38"/>
      <c r="I279" s="38"/>
      <c r="J279" s="39"/>
    </row>
    <row r="280">
      <c r="A280" s="29" t="s">
        <v>36</v>
      </c>
      <c r="B280" s="37"/>
      <c r="C280" s="38"/>
      <c r="D280" s="38"/>
      <c r="E280" s="40" t="s">
        <v>492</v>
      </c>
      <c r="F280" s="38"/>
      <c r="G280" s="38"/>
      <c r="H280" s="38"/>
      <c r="I280" s="38"/>
      <c r="J280" s="39"/>
    </row>
    <row r="281" ht="90">
      <c r="A281" s="29" t="s">
        <v>38</v>
      </c>
      <c r="B281" s="37"/>
      <c r="C281" s="38"/>
      <c r="D281" s="38"/>
      <c r="E281" s="31" t="s">
        <v>493</v>
      </c>
      <c r="F281" s="38"/>
      <c r="G281" s="38"/>
      <c r="H281" s="38"/>
      <c r="I281" s="38"/>
      <c r="J281" s="39"/>
    </row>
    <row r="282" ht="30">
      <c r="A282" s="29" t="s">
        <v>29</v>
      </c>
      <c r="B282" s="29">
        <v>68</v>
      </c>
      <c r="C282" s="30" t="s">
        <v>113</v>
      </c>
      <c r="D282" s="29" t="s">
        <v>31</v>
      </c>
      <c r="E282" s="31" t="s">
        <v>114</v>
      </c>
      <c r="F282" s="32" t="s">
        <v>62</v>
      </c>
      <c r="G282" s="33">
        <v>2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30">
      <c r="A283" s="29" t="s">
        <v>34</v>
      </c>
      <c r="B283" s="37"/>
      <c r="C283" s="38"/>
      <c r="D283" s="38"/>
      <c r="E283" s="31" t="s">
        <v>494</v>
      </c>
      <c r="F283" s="38"/>
      <c r="G283" s="38"/>
      <c r="H283" s="38"/>
      <c r="I283" s="38"/>
      <c r="J283" s="39"/>
    </row>
    <row r="284">
      <c r="A284" s="29" t="s">
        <v>36</v>
      </c>
      <c r="B284" s="37"/>
      <c r="C284" s="38"/>
      <c r="D284" s="38"/>
      <c r="E284" s="40" t="s">
        <v>495</v>
      </c>
      <c r="F284" s="38"/>
      <c r="G284" s="38"/>
      <c r="H284" s="38"/>
      <c r="I284" s="38"/>
      <c r="J284" s="39"/>
    </row>
    <row r="285" ht="75">
      <c r="A285" s="29" t="s">
        <v>38</v>
      </c>
      <c r="B285" s="37"/>
      <c r="C285" s="38"/>
      <c r="D285" s="38"/>
      <c r="E285" s="31" t="s">
        <v>116</v>
      </c>
      <c r="F285" s="38"/>
      <c r="G285" s="38"/>
      <c r="H285" s="38"/>
      <c r="I285" s="38"/>
      <c r="J285" s="39"/>
    </row>
    <row r="286">
      <c r="A286" s="29" t="s">
        <v>29</v>
      </c>
      <c r="B286" s="29">
        <v>69</v>
      </c>
      <c r="C286" s="30" t="s">
        <v>496</v>
      </c>
      <c r="D286" s="29" t="s">
        <v>31</v>
      </c>
      <c r="E286" s="31" t="s">
        <v>497</v>
      </c>
      <c r="F286" s="32" t="s">
        <v>62</v>
      </c>
      <c r="G286" s="33">
        <v>2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31" t="s">
        <v>498</v>
      </c>
      <c r="F287" s="38"/>
      <c r="G287" s="38"/>
      <c r="H287" s="38"/>
      <c r="I287" s="38"/>
      <c r="J287" s="39"/>
    </row>
    <row r="288">
      <c r="A288" s="29" t="s">
        <v>36</v>
      </c>
      <c r="B288" s="37"/>
      <c r="C288" s="38"/>
      <c r="D288" s="38"/>
      <c r="E288" s="40" t="s">
        <v>492</v>
      </c>
      <c r="F288" s="38"/>
      <c r="G288" s="38"/>
      <c r="H288" s="38"/>
      <c r="I288" s="38"/>
      <c r="J288" s="39"/>
    </row>
    <row r="289" ht="60">
      <c r="A289" s="29" t="s">
        <v>38</v>
      </c>
      <c r="B289" s="37"/>
      <c r="C289" s="38"/>
      <c r="D289" s="38"/>
      <c r="E289" s="31" t="s">
        <v>499</v>
      </c>
      <c r="F289" s="38"/>
      <c r="G289" s="38"/>
      <c r="H289" s="38"/>
      <c r="I289" s="38"/>
      <c r="J289" s="39"/>
    </row>
    <row r="290">
      <c r="A290" s="29" t="s">
        <v>29</v>
      </c>
      <c r="B290" s="29">
        <v>70</v>
      </c>
      <c r="C290" s="30" t="s">
        <v>500</v>
      </c>
      <c r="D290" s="29" t="s">
        <v>31</v>
      </c>
      <c r="E290" s="31" t="s">
        <v>501</v>
      </c>
      <c r="F290" s="32" t="s">
        <v>62</v>
      </c>
      <c r="G290" s="33">
        <v>4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30">
      <c r="A291" s="29" t="s">
        <v>34</v>
      </c>
      <c r="B291" s="37"/>
      <c r="C291" s="38"/>
      <c r="D291" s="38"/>
      <c r="E291" s="31" t="s">
        <v>502</v>
      </c>
      <c r="F291" s="38"/>
      <c r="G291" s="38"/>
      <c r="H291" s="38"/>
      <c r="I291" s="38"/>
      <c r="J291" s="39"/>
    </row>
    <row r="292">
      <c r="A292" s="29" t="s">
        <v>36</v>
      </c>
      <c r="B292" s="37"/>
      <c r="C292" s="38"/>
      <c r="D292" s="38"/>
      <c r="E292" s="40" t="s">
        <v>503</v>
      </c>
      <c r="F292" s="38"/>
      <c r="G292" s="38"/>
      <c r="H292" s="38"/>
      <c r="I292" s="38"/>
      <c r="J292" s="39"/>
    </row>
    <row r="293" ht="75">
      <c r="A293" s="29" t="s">
        <v>38</v>
      </c>
      <c r="B293" s="37"/>
      <c r="C293" s="38"/>
      <c r="D293" s="38"/>
      <c r="E293" s="31" t="s">
        <v>116</v>
      </c>
      <c r="F293" s="38"/>
      <c r="G293" s="38"/>
      <c r="H293" s="38"/>
      <c r="I293" s="38"/>
      <c r="J293" s="39"/>
    </row>
    <row r="294" ht="30">
      <c r="A294" s="29" t="s">
        <v>29</v>
      </c>
      <c r="B294" s="29">
        <v>71</v>
      </c>
      <c r="C294" s="30" t="s">
        <v>504</v>
      </c>
      <c r="D294" s="29" t="s">
        <v>31</v>
      </c>
      <c r="E294" s="31" t="s">
        <v>505</v>
      </c>
      <c r="F294" s="32" t="s">
        <v>62</v>
      </c>
      <c r="G294" s="33">
        <v>2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34</v>
      </c>
      <c r="B295" s="37"/>
      <c r="C295" s="38"/>
      <c r="D295" s="38"/>
      <c r="E295" s="41" t="s">
        <v>31</v>
      </c>
      <c r="F295" s="38"/>
      <c r="G295" s="38"/>
      <c r="H295" s="38"/>
      <c r="I295" s="38"/>
      <c r="J295" s="39"/>
    </row>
    <row r="296">
      <c r="A296" s="29" t="s">
        <v>36</v>
      </c>
      <c r="B296" s="37"/>
      <c r="C296" s="38"/>
      <c r="D296" s="38"/>
      <c r="E296" s="40" t="s">
        <v>64</v>
      </c>
      <c r="F296" s="38"/>
      <c r="G296" s="38"/>
      <c r="H296" s="38"/>
      <c r="I296" s="38"/>
      <c r="J296" s="39"/>
    </row>
    <row r="297" ht="90">
      <c r="A297" s="29" t="s">
        <v>38</v>
      </c>
      <c r="B297" s="37"/>
      <c r="C297" s="38"/>
      <c r="D297" s="38"/>
      <c r="E297" s="31" t="s">
        <v>506</v>
      </c>
      <c r="F297" s="38"/>
      <c r="G297" s="38"/>
      <c r="H297" s="38"/>
      <c r="I297" s="38"/>
      <c r="J297" s="39"/>
    </row>
    <row r="298">
      <c r="A298" s="29" t="s">
        <v>29</v>
      </c>
      <c r="B298" s="29">
        <v>72</v>
      </c>
      <c r="C298" s="30" t="s">
        <v>507</v>
      </c>
      <c r="D298" s="29" t="s">
        <v>31</v>
      </c>
      <c r="E298" s="31" t="s">
        <v>508</v>
      </c>
      <c r="F298" s="32" t="s">
        <v>62</v>
      </c>
      <c r="G298" s="33">
        <v>2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 ht="30">
      <c r="A299" s="29" t="s">
        <v>34</v>
      </c>
      <c r="B299" s="37"/>
      <c r="C299" s="38"/>
      <c r="D299" s="38"/>
      <c r="E299" s="31" t="s">
        <v>509</v>
      </c>
      <c r="F299" s="38"/>
      <c r="G299" s="38"/>
      <c r="H299" s="38"/>
      <c r="I299" s="38"/>
      <c r="J299" s="39"/>
    </row>
    <row r="300">
      <c r="A300" s="29" t="s">
        <v>36</v>
      </c>
      <c r="B300" s="37"/>
      <c r="C300" s="38"/>
      <c r="D300" s="38"/>
      <c r="E300" s="40" t="s">
        <v>492</v>
      </c>
      <c r="F300" s="38"/>
      <c r="G300" s="38"/>
      <c r="H300" s="38"/>
      <c r="I300" s="38"/>
      <c r="J300" s="39"/>
    </row>
    <row r="301" ht="75">
      <c r="A301" s="29" t="s">
        <v>38</v>
      </c>
      <c r="B301" s="37"/>
      <c r="C301" s="38"/>
      <c r="D301" s="38"/>
      <c r="E301" s="31" t="s">
        <v>116</v>
      </c>
      <c r="F301" s="38"/>
      <c r="G301" s="38"/>
      <c r="H301" s="38"/>
      <c r="I301" s="38"/>
      <c r="J301" s="39"/>
    </row>
    <row r="302" ht="30">
      <c r="A302" s="29" t="s">
        <v>29</v>
      </c>
      <c r="B302" s="29">
        <v>73</v>
      </c>
      <c r="C302" s="30" t="s">
        <v>510</v>
      </c>
      <c r="D302" s="29" t="s">
        <v>31</v>
      </c>
      <c r="E302" s="31" t="s">
        <v>511</v>
      </c>
      <c r="F302" s="32" t="s">
        <v>258</v>
      </c>
      <c r="G302" s="33">
        <v>12.5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41" t="s">
        <v>31</v>
      </c>
      <c r="F303" s="38"/>
      <c r="G303" s="38"/>
      <c r="H303" s="38"/>
      <c r="I303" s="38"/>
      <c r="J303" s="39"/>
    </row>
    <row r="304">
      <c r="A304" s="29" t="s">
        <v>36</v>
      </c>
      <c r="B304" s="37"/>
      <c r="C304" s="38"/>
      <c r="D304" s="38"/>
      <c r="E304" s="40" t="s">
        <v>512</v>
      </c>
      <c r="F304" s="38"/>
      <c r="G304" s="38"/>
      <c r="H304" s="38"/>
      <c r="I304" s="38"/>
      <c r="J304" s="39"/>
    </row>
    <row r="305" ht="60">
      <c r="A305" s="29" t="s">
        <v>38</v>
      </c>
      <c r="B305" s="37"/>
      <c r="C305" s="38"/>
      <c r="D305" s="38"/>
      <c r="E305" s="31" t="s">
        <v>513</v>
      </c>
      <c r="F305" s="38"/>
      <c r="G305" s="38"/>
      <c r="H305" s="38"/>
      <c r="I305" s="38"/>
      <c r="J305" s="39"/>
    </row>
    <row r="306" ht="30">
      <c r="A306" s="29" t="s">
        <v>29</v>
      </c>
      <c r="B306" s="29">
        <v>74</v>
      </c>
      <c r="C306" s="30" t="s">
        <v>514</v>
      </c>
      <c r="D306" s="29" t="s">
        <v>31</v>
      </c>
      <c r="E306" s="31" t="s">
        <v>515</v>
      </c>
      <c r="F306" s="32" t="s">
        <v>170</v>
      </c>
      <c r="G306" s="33">
        <v>13.882999999999999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31" t="s">
        <v>516</v>
      </c>
      <c r="F307" s="38"/>
      <c r="G307" s="38"/>
      <c r="H307" s="38"/>
      <c r="I307" s="38"/>
      <c r="J307" s="39"/>
    </row>
    <row r="308" ht="75">
      <c r="A308" s="29" t="s">
        <v>36</v>
      </c>
      <c r="B308" s="37"/>
      <c r="C308" s="38"/>
      <c r="D308" s="38"/>
      <c r="E308" s="40" t="s">
        <v>517</v>
      </c>
      <c r="F308" s="38"/>
      <c r="G308" s="38"/>
      <c r="H308" s="38"/>
      <c r="I308" s="38"/>
      <c r="J308" s="39"/>
    </row>
    <row r="309" ht="90">
      <c r="A309" s="29" t="s">
        <v>38</v>
      </c>
      <c r="B309" s="37"/>
      <c r="C309" s="38"/>
      <c r="D309" s="38"/>
      <c r="E309" s="31" t="s">
        <v>518</v>
      </c>
      <c r="F309" s="38"/>
      <c r="G309" s="38"/>
      <c r="H309" s="38"/>
      <c r="I309" s="38"/>
      <c r="J309" s="39"/>
    </row>
    <row r="310" ht="30">
      <c r="A310" s="29" t="s">
        <v>29</v>
      </c>
      <c r="B310" s="29">
        <v>75</v>
      </c>
      <c r="C310" s="30" t="s">
        <v>519</v>
      </c>
      <c r="D310" s="29" t="s">
        <v>31</v>
      </c>
      <c r="E310" s="31" t="s">
        <v>520</v>
      </c>
      <c r="F310" s="32" t="s">
        <v>170</v>
      </c>
      <c r="G310" s="33">
        <v>7.2130000000000001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34</v>
      </c>
      <c r="B311" s="37"/>
      <c r="C311" s="38"/>
      <c r="D311" s="38"/>
      <c r="E311" s="31" t="s">
        <v>521</v>
      </c>
      <c r="F311" s="38"/>
      <c r="G311" s="38"/>
      <c r="H311" s="38"/>
      <c r="I311" s="38"/>
      <c r="J311" s="39"/>
    </row>
    <row r="312" ht="75">
      <c r="A312" s="29" t="s">
        <v>36</v>
      </c>
      <c r="B312" s="37"/>
      <c r="C312" s="38"/>
      <c r="D312" s="38"/>
      <c r="E312" s="40" t="s">
        <v>522</v>
      </c>
      <c r="F312" s="38"/>
      <c r="G312" s="38"/>
      <c r="H312" s="38"/>
      <c r="I312" s="38"/>
      <c r="J312" s="39"/>
    </row>
    <row r="313" ht="90">
      <c r="A313" s="29" t="s">
        <v>38</v>
      </c>
      <c r="B313" s="37"/>
      <c r="C313" s="38"/>
      <c r="D313" s="38"/>
      <c r="E313" s="31" t="s">
        <v>518</v>
      </c>
      <c r="F313" s="38"/>
      <c r="G313" s="38"/>
      <c r="H313" s="38"/>
      <c r="I313" s="38"/>
      <c r="J313" s="39"/>
    </row>
    <row r="314">
      <c r="A314" s="29" t="s">
        <v>29</v>
      </c>
      <c r="B314" s="29">
        <v>76</v>
      </c>
      <c r="C314" s="30" t="s">
        <v>523</v>
      </c>
      <c r="D314" s="29" t="s">
        <v>31</v>
      </c>
      <c r="E314" s="31" t="s">
        <v>524</v>
      </c>
      <c r="F314" s="32" t="s">
        <v>170</v>
      </c>
      <c r="G314" s="33">
        <v>73.873999999999995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34</v>
      </c>
      <c r="B315" s="37"/>
      <c r="C315" s="38"/>
      <c r="D315" s="38"/>
      <c r="E315" s="31" t="s">
        <v>427</v>
      </c>
      <c r="F315" s="38"/>
      <c r="G315" s="38"/>
      <c r="H315" s="38"/>
      <c r="I315" s="38"/>
      <c r="J315" s="39"/>
    </row>
    <row r="316" ht="75">
      <c r="A316" s="29" t="s">
        <v>36</v>
      </c>
      <c r="B316" s="37"/>
      <c r="C316" s="38"/>
      <c r="D316" s="38"/>
      <c r="E316" s="40" t="s">
        <v>428</v>
      </c>
      <c r="F316" s="38"/>
      <c r="G316" s="38"/>
      <c r="H316" s="38"/>
      <c r="I316" s="38"/>
      <c r="J316" s="39"/>
    </row>
    <row r="317" ht="75">
      <c r="A317" s="29" t="s">
        <v>38</v>
      </c>
      <c r="B317" s="37"/>
      <c r="C317" s="38"/>
      <c r="D317" s="38"/>
      <c r="E317" s="31" t="s">
        <v>525</v>
      </c>
      <c r="F317" s="38"/>
      <c r="G317" s="38"/>
      <c r="H317" s="38"/>
      <c r="I317" s="38"/>
      <c r="J317" s="39"/>
    </row>
    <row r="318">
      <c r="A318" s="29" t="s">
        <v>29</v>
      </c>
      <c r="B318" s="29">
        <v>77</v>
      </c>
      <c r="C318" s="30" t="s">
        <v>526</v>
      </c>
      <c r="D318" s="29" t="s">
        <v>31</v>
      </c>
      <c r="E318" s="31" t="s">
        <v>527</v>
      </c>
      <c r="F318" s="32" t="s">
        <v>170</v>
      </c>
      <c r="G318" s="33">
        <v>34.710000000000001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>
      <c r="A319" s="29" t="s">
        <v>34</v>
      </c>
      <c r="B319" s="37"/>
      <c r="C319" s="38"/>
      <c r="D319" s="38"/>
      <c r="E319" s="31" t="s">
        <v>528</v>
      </c>
      <c r="F319" s="38"/>
      <c r="G319" s="38"/>
      <c r="H319" s="38"/>
      <c r="I319" s="38"/>
      <c r="J319" s="39"/>
    </row>
    <row r="320" ht="45">
      <c r="A320" s="29" t="s">
        <v>36</v>
      </c>
      <c r="B320" s="37"/>
      <c r="C320" s="38"/>
      <c r="D320" s="38"/>
      <c r="E320" s="40" t="s">
        <v>488</v>
      </c>
      <c r="F320" s="38"/>
      <c r="G320" s="38"/>
      <c r="H320" s="38"/>
      <c r="I320" s="38"/>
      <c r="J320" s="39"/>
    </row>
    <row r="321" ht="90">
      <c r="A321" s="29" t="s">
        <v>38</v>
      </c>
      <c r="B321" s="37"/>
      <c r="C321" s="38"/>
      <c r="D321" s="38"/>
      <c r="E321" s="31" t="s">
        <v>529</v>
      </c>
      <c r="F321" s="38"/>
      <c r="G321" s="38"/>
      <c r="H321" s="38"/>
      <c r="I321" s="38"/>
      <c r="J321" s="39"/>
    </row>
    <row r="322" ht="30">
      <c r="A322" s="29" t="s">
        <v>29</v>
      </c>
      <c r="B322" s="29">
        <v>78</v>
      </c>
      <c r="C322" s="30" t="s">
        <v>530</v>
      </c>
      <c r="D322" s="29" t="s">
        <v>31</v>
      </c>
      <c r="E322" s="31" t="s">
        <v>531</v>
      </c>
      <c r="F322" s="32" t="s">
        <v>170</v>
      </c>
      <c r="G322" s="33">
        <v>2.2999999999999998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>
      <c r="A323" s="29" t="s">
        <v>34</v>
      </c>
      <c r="B323" s="37"/>
      <c r="C323" s="38"/>
      <c r="D323" s="38"/>
      <c r="E323" s="31" t="s">
        <v>532</v>
      </c>
      <c r="F323" s="38"/>
      <c r="G323" s="38"/>
      <c r="H323" s="38"/>
      <c r="I323" s="38"/>
      <c r="J323" s="39"/>
    </row>
    <row r="324">
      <c r="A324" s="29" t="s">
        <v>36</v>
      </c>
      <c r="B324" s="37"/>
      <c r="C324" s="38"/>
      <c r="D324" s="38"/>
      <c r="E324" s="40" t="s">
        <v>533</v>
      </c>
      <c r="F324" s="38"/>
      <c r="G324" s="38"/>
      <c r="H324" s="38"/>
      <c r="I324" s="38"/>
      <c r="J324" s="39"/>
    </row>
    <row r="325" ht="165">
      <c r="A325" s="29" t="s">
        <v>38</v>
      </c>
      <c r="B325" s="37"/>
      <c r="C325" s="38"/>
      <c r="D325" s="38"/>
      <c r="E325" s="31" t="s">
        <v>534</v>
      </c>
      <c r="F325" s="38"/>
      <c r="G325" s="38"/>
      <c r="H325" s="38"/>
      <c r="I325" s="38"/>
      <c r="J325" s="39"/>
    </row>
    <row r="326">
      <c r="A326" s="29" t="s">
        <v>29</v>
      </c>
      <c r="B326" s="29">
        <v>79</v>
      </c>
      <c r="C326" s="30" t="s">
        <v>535</v>
      </c>
      <c r="D326" s="29" t="s">
        <v>31</v>
      </c>
      <c r="E326" s="31" t="s">
        <v>536</v>
      </c>
      <c r="F326" s="32" t="s">
        <v>62</v>
      </c>
      <c r="G326" s="33">
        <v>1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>
      <c r="A327" s="29" t="s">
        <v>34</v>
      </c>
      <c r="B327" s="37"/>
      <c r="C327" s="38"/>
      <c r="D327" s="38"/>
      <c r="E327" s="41" t="s">
        <v>31</v>
      </c>
      <c r="F327" s="38"/>
      <c r="G327" s="38"/>
      <c r="H327" s="38"/>
      <c r="I327" s="38"/>
      <c r="J327" s="39"/>
    </row>
    <row r="328">
      <c r="A328" s="29" t="s">
        <v>36</v>
      </c>
      <c r="B328" s="37"/>
      <c r="C328" s="38"/>
      <c r="D328" s="38"/>
      <c r="E328" s="40" t="s">
        <v>37</v>
      </c>
      <c r="F328" s="38"/>
      <c r="G328" s="38"/>
      <c r="H328" s="38"/>
      <c r="I328" s="38"/>
      <c r="J328" s="39"/>
    </row>
    <row r="329" ht="375">
      <c r="A329" s="29" t="s">
        <v>38</v>
      </c>
      <c r="B329" s="37"/>
      <c r="C329" s="38"/>
      <c r="D329" s="38"/>
      <c r="E329" s="31" t="s">
        <v>537</v>
      </c>
      <c r="F329" s="38"/>
      <c r="G329" s="38"/>
      <c r="H329" s="38"/>
      <c r="I329" s="38"/>
      <c r="J329" s="39"/>
    </row>
    <row r="330">
      <c r="A330" s="29" t="s">
        <v>29</v>
      </c>
      <c r="B330" s="29">
        <v>80</v>
      </c>
      <c r="C330" s="30" t="s">
        <v>538</v>
      </c>
      <c r="D330" s="29" t="s">
        <v>31</v>
      </c>
      <c r="E330" s="31" t="s">
        <v>539</v>
      </c>
      <c r="F330" s="32" t="s">
        <v>193</v>
      </c>
      <c r="G330" s="33">
        <v>54.164999999999999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>
      <c r="A331" s="29" t="s">
        <v>34</v>
      </c>
      <c r="B331" s="37"/>
      <c r="C331" s="38"/>
      <c r="D331" s="38"/>
      <c r="E331" s="31" t="s">
        <v>223</v>
      </c>
      <c r="F331" s="38"/>
      <c r="G331" s="38"/>
      <c r="H331" s="38"/>
      <c r="I331" s="38"/>
      <c r="J331" s="39"/>
    </row>
    <row r="332" ht="75">
      <c r="A332" s="29" t="s">
        <v>36</v>
      </c>
      <c r="B332" s="37"/>
      <c r="C332" s="38"/>
      <c r="D332" s="38"/>
      <c r="E332" s="40" t="s">
        <v>540</v>
      </c>
      <c r="F332" s="38"/>
      <c r="G332" s="38"/>
      <c r="H332" s="38"/>
      <c r="I332" s="38"/>
      <c r="J332" s="39"/>
    </row>
    <row r="333" ht="180">
      <c r="A333" s="29" t="s">
        <v>38</v>
      </c>
      <c r="B333" s="37"/>
      <c r="C333" s="38"/>
      <c r="D333" s="38"/>
      <c r="E333" s="31" t="s">
        <v>541</v>
      </c>
      <c r="F333" s="38"/>
      <c r="G333" s="38"/>
      <c r="H333" s="38"/>
      <c r="I333" s="38"/>
      <c r="J333" s="39"/>
    </row>
    <row r="334">
      <c r="A334" s="29" t="s">
        <v>29</v>
      </c>
      <c r="B334" s="29">
        <v>81</v>
      </c>
      <c r="C334" s="30" t="s">
        <v>542</v>
      </c>
      <c r="D334" s="29" t="s">
        <v>31</v>
      </c>
      <c r="E334" s="31" t="s">
        <v>543</v>
      </c>
      <c r="F334" s="32" t="s">
        <v>103</v>
      </c>
      <c r="G334" s="33">
        <v>3.1230000000000002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34</v>
      </c>
      <c r="B335" s="37"/>
      <c r="C335" s="38"/>
      <c r="D335" s="38"/>
      <c r="E335" s="31" t="s">
        <v>544</v>
      </c>
      <c r="F335" s="38"/>
      <c r="G335" s="38"/>
      <c r="H335" s="38"/>
      <c r="I335" s="38"/>
      <c r="J335" s="39"/>
    </row>
    <row r="336" ht="60">
      <c r="A336" s="29" t="s">
        <v>36</v>
      </c>
      <c r="B336" s="37"/>
      <c r="C336" s="38"/>
      <c r="D336" s="38"/>
      <c r="E336" s="40" t="s">
        <v>545</v>
      </c>
      <c r="F336" s="38"/>
      <c r="G336" s="38"/>
      <c r="H336" s="38"/>
      <c r="I336" s="38"/>
      <c r="J336" s="39"/>
    </row>
    <row r="337" ht="150">
      <c r="A337" s="29" t="s">
        <v>38</v>
      </c>
      <c r="B337" s="42"/>
      <c r="C337" s="43"/>
      <c r="D337" s="43"/>
      <c r="E337" s="31" t="s">
        <v>546</v>
      </c>
      <c r="F337" s="43"/>
      <c r="G337" s="43"/>
      <c r="H337" s="43"/>
      <c r="I337" s="43"/>
      <c r="J337" s="44"/>
    </row>
  </sheetData>
  <sheetProtection sheet="1" objects="1" scenarios="1" spinCount="100000" saltValue="ORgkUx/Q/L2uOTAZ/gh7r2l9aHIvIId9gJ5vA6elQbxFPURvf7EH3a35U4Smge15Ezj2ZdvlmE4DLbLah5PUIg==" hashValue="1OIxutrkh1a7ij5DNBBe4xQwB9rM9TFqOddSYH5ddRzstpV5jnxEhikstRvFHFqBmGnN+VTnR2vrifJwQbVNT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2025-03-27T09:08:34Z</dcterms:created>
  <dcterms:modified xsi:type="dcterms:W3CDTF">2025-03-27T09:08:35Z</dcterms:modified>
</cp:coreProperties>
</file>